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m\mam\ALCAL016\GRP\SIWEB\01 PORTAL DE TRANSPARENCIA\01_1 ORGANIZACION\06 GASTOS\2023\1T 2023 altos cargos\"/>
    </mc:Choice>
  </mc:AlternateContent>
  <bookViews>
    <workbookView xWindow="0" yWindow="0" windowWidth="28800" windowHeight="11832"/>
  </bookViews>
  <sheets>
    <sheet name="protocolarios y representación" sheetId="3" r:id="rId1"/>
    <sheet name="Gastos de viaje" sheetId="2" r:id="rId2"/>
    <sheet name="catálog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6" i="2" l="1"/>
  <c r="F6" i="2"/>
</calcChain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<sst xmlns="http://schemas.openxmlformats.org/spreadsheetml/2006/main" count="223" uniqueCount="78">
  <si>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</si>
  <si>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</si>
  <si>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</si>
  <si>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</si>
  <si>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</si>
  <si>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</si>
  <si>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</si>
  <si>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</si>
  <si>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</si>
  <si>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</si>
  <si>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</si>
  <si>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</si>
  <si>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</si>
  <si>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</si>
  <si>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Comidas institucionales</t>
  </si>
  <si>
    <t>Productos obsequio</t>
  </si>
  <si>
    <t>Detalles de cortesía</t>
  </si>
  <si>
    <t>Catering institucional no incluido en la organización de eventos o actos públicos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</si>
  <si>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</si>
  <si>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</si>
  <si>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Otros gastos que supongan igualmente una atención protocolaria</t>
  </si>
  <si>
    <t>MEDIO AMBIENTE, VIVIENDA Y AGRICULTURA</t>
  </si>
  <si>
    <t>CONSEJERO DELEGADO CANAL DE ISABEL II</t>
  </si>
  <si>
    <t>Fernández Martínez, Pascual</t>
  </si>
  <si>
    <t>Reunión de trabajo</t>
  </si>
  <si>
    <t>Reunión de trabajo Telelectura</t>
  </si>
  <si>
    <t>Reunión con grupo de trabajo durante viaje</t>
  </si>
  <si>
    <t>AAA Dominicana S.A. (Grupo INASSA) - República Dominicana</t>
  </si>
  <si>
    <t>Delegación de Cáceres</t>
  </si>
  <si>
    <t>Trabajo</t>
  </si>
  <si>
    <t>Zaragoza entrega premio Canal de Isabel II, S.A.</t>
  </si>
  <si>
    <t>14/11/2021 al 18/11/2021</t>
  </si>
  <si>
    <t>República Dominicana</t>
  </si>
  <si>
    <t>Medio Ambiente, Vivienda y Agricultura</t>
  </si>
  <si>
    <t>Consejero Delegado Canal de Isabel II, S.A.</t>
  </si>
  <si>
    <t>Reunión con grupo de trabajo durante viaje AMAGUA C.E.M. (Grupo INASSA) - Ecuador</t>
  </si>
  <si>
    <t>Reunión de trabajo delegación Ayto. Zaragoza</t>
  </si>
  <si>
    <t>Reunión de trabajo Global Omnium</t>
  </si>
  <si>
    <t>Reunión de trabajo visita delegación AMAGUA a Madrid</t>
  </si>
  <si>
    <t>Consejero Delegado - Canal de Isabel II, S.A.</t>
  </si>
  <si>
    <t>29/01/2022 al 02/02/2022</t>
  </si>
  <si>
    <t>AMAGUA C.E.M. (ECUADOR)</t>
  </si>
  <si>
    <t>Reunión con grupo de trabajo Delegación de Canal de Isabel II, S.A. en Cáceres</t>
  </si>
  <si>
    <t>Comida con grupo de trabajo Delegación INASSA</t>
  </si>
  <si>
    <t>Comida con delegación UNDESA</t>
  </si>
  <si>
    <t>Comida con delegación ITAIPU Binacional Paraguay</t>
  </si>
  <si>
    <t>Cena delegación Canal</t>
  </si>
  <si>
    <t>Comida delegación Canal</t>
  </si>
  <si>
    <t>DELEGACIÓN CÁCERES (CANAL DE ISABEL II, S.A.)</t>
  </si>
  <si>
    <t>23/04/2022 al 26/04/2022</t>
  </si>
  <si>
    <t>INASSA (Bogota - Colombia)</t>
  </si>
  <si>
    <t>21/05/2022 al 26/05/2022</t>
  </si>
  <si>
    <t>Asistencia y representación de Canal de Isabel II, S.A. en la Congreso SWAN 2022 celebrado en Washington</t>
  </si>
  <si>
    <t>11/06/2022 al 18/06/2022</t>
  </si>
  <si>
    <t>Global Symposium on Sustainable water and energy UNDESA (ITAIPU - Brasil)</t>
  </si>
  <si>
    <t>Comida de la delegación</t>
  </si>
  <si>
    <t>Comida procolaria IWA</t>
  </si>
  <si>
    <t>Cena procolaria IWA</t>
  </si>
  <si>
    <t>01/07/2022 al 03/07/2022</t>
  </si>
  <si>
    <t>Barcelona</t>
  </si>
  <si>
    <t>28/09/2022 al 29/09/2022</t>
  </si>
  <si>
    <t>XXXVI Congreso AEAS Córdoba</t>
  </si>
  <si>
    <t>10/09/2022 al 14/09/2022</t>
  </si>
  <si>
    <t>IWA World Water Congress Copenhague (Dinamarca)</t>
  </si>
  <si>
    <t>Comida de trabajo</t>
  </si>
  <si>
    <t>10/10/2022 al 11/10/2022</t>
  </si>
  <si>
    <t>Bogotá (Colombia)</t>
  </si>
  <si>
    <t>17/10/2022 al 18/10/2022</t>
  </si>
  <si>
    <t>Londres (Inglaterra)</t>
  </si>
  <si>
    <t>06/11/2022 al 11/11/2022</t>
  </si>
  <si>
    <t>COP27 (Egipto)</t>
  </si>
  <si>
    <t>Datos actualizados a 31 de marzo de 2023</t>
  </si>
  <si>
    <t>Comida de trabajo Global Water Inteligence (GWI)</t>
  </si>
  <si>
    <t>Comida de trabajo Director Public Utilities Department City of San Diego</t>
  </si>
  <si>
    <t>Comida de trabajo con miembros del Global Water Leaders Group (LUOW)</t>
  </si>
  <si>
    <t>Del 21/01/2023 al 28/01/2023</t>
  </si>
  <si>
    <t>Los Ángeles (USA)</t>
  </si>
  <si>
    <t>Invitación participación Canal de Isabel II, S.A. en el American Water Summit (GWI)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</si>
</sst>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44" fontId="0" fillId="0" borderId="3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44" fontId="0" fillId="0" borderId="4" xfId="1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44" fontId="0" fillId="0" borderId="5" xfId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2" applyFont="1" applyBorder="1" applyAlignment="1">
      <alignment horizontal="right" vertical="center"/>
    </xf>
    <xf numFmtId="44" fontId="0" fillId="0" borderId="6" xfId="2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4" fontId="0" fillId="0" borderId="0" xfId="1" applyFont="1" applyAlignment="1">
      <alignment vertical="center"/>
    </xf>
    <xf numFmtId="44" fontId="0" fillId="0" borderId="2" xfId="1" applyFont="1" applyBorder="1" applyAlignment="1">
      <alignment horizontal="right" vertical="center"/>
    </xf>
    <xf numFmtId="44" fontId="0" fillId="0" borderId="6" xfId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2" xfId="4" applyFont="1" applyBorder="1" applyAlignment="1">
      <alignment horizontal="right" vertical="center"/>
    </xf>
    <xf numFmtId="44" fontId="0" fillId="0" borderId="6" xfId="4" applyFont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vertical="center"/>
    </xf>
    <xf numFmtId="14" fontId="0" fillId="0" borderId="0" xfId="0" applyNumberFormat="1" applyBorder="1" applyAlignment="1">
      <alignment vertical="center" wrapText="1"/>
    </xf>
    <xf numFmtId="44" fontId="0" fillId="0" borderId="0" xfId="4" applyFont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2" xfId="5" applyFont="1" applyBorder="1" applyAlignment="1">
      <alignment horizontal="right" vertical="center"/>
    </xf>
    <xf numFmtId="44" fontId="0" fillId="0" borderId="6" xfId="5" applyFon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44" fontId="0" fillId="0" borderId="2" xfId="6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</cellXfs>
  <cellStyles count="7">
    <cellStyle name="Moneda" xfId="1" builtinId="4"/>
    <cellStyle name="Moneda 2" xfId="2"/>
    <cellStyle name="Moneda 3" xfId="3"/>
    <cellStyle name="Moneda 4" xfId="4"/>
    <cellStyle name="Moneda 5" xfId="5"/>
    <cellStyle name="Moneda 6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tabSelected="1" zoomScale="70" zoomScaleNormal="70" workbookViewId="0">
      <selection activeCell="G35" sqref="G35"/>
    </sheetView>
  </sheetViews>
  <sheetFormatPr baseColWidth="10" defaultColWidth="11.44140625" defaultRowHeight="14.4" x14ac:dyDescent="0.3"/>
  <cols>
    <col min="1" max="1" width="33.5546875" customWidth="1"/>
    <col min="2" max="2" width="28.44140625" customWidth="1"/>
    <col min="3" max="3" width="37.5546875" customWidth="1"/>
    <col min="4" max="4" width="28.88671875" customWidth="1"/>
    <col min="5" max="5" width="31" customWidth="1"/>
    <col min="6" max="6" width="28.44140625" customWidth="1"/>
    <col min="7" max="7" width="34.44140625" customWidth="1"/>
    <col min="9" max="9" width="19.44140625" customWidth="1"/>
  </cols>
  <sheetData>
    <row r="1" spans="1:7" x14ac:dyDescent="0.3">
      <c r="A1" s="72" t="s">
        <v>71</v>
      </c>
      <c r="B1" s="72"/>
      <c r="C1" s="72"/>
      <c r="D1" s="72"/>
      <c r="E1" s="72"/>
      <c r="F1" s="72"/>
      <c r="G1" s="72"/>
    </row>
    <row r="2" spans="1:7" ht="18" x14ac:dyDescent="0.3">
      <c r="A2" s="70" t="s">
        <v>0</v>
      </c>
      <c r="B2" s="71"/>
      <c r="C2" s="71"/>
      <c r="D2" s="71"/>
      <c r="E2" s="71"/>
      <c r="F2" s="71"/>
      <c r="G2" s="71"/>
    </row>
    <row r="3" spans="1:7" ht="1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7.5" customHeight="1" x14ac:dyDescent="0.3">
      <c r="A4" s="5" t="s">
        <v>21</v>
      </c>
      <c r="B4" s="5" t="s">
        <v>22</v>
      </c>
      <c r="C4" s="5" t="s">
        <v>23</v>
      </c>
      <c r="D4" s="4">
        <v>44482</v>
      </c>
      <c r="E4" t="s">
        <v>24</v>
      </c>
      <c r="F4" t="s">
        <v>25</v>
      </c>
      <c r="G4">
        <v>182</v>
      </c>
    </row>
    <row r="5" spans="1:7" ht="28.8" x14ac:dyDescent="0.3">
      <c r="A5" s="5" t="s">
        <v>21</v>
      </c>
      <c r="B5" s="5" t="s">
        <v>22</v>
      </c>
      <c r="C5" s="5" t="s">
        <v>23</v>
      </c>
      <c r="D5" s="4">
        <v>44514</v>
      </c>
      <c r="E5" t="s">
        <v>26</v>
      </c>
      <c r="F5" t="s">
        <v>27</v>
      </c>
      <c r="G5">
        <v>286.27999999999997</v>
      </c>
    </row>
    <row r="6" spans="1:7" ht="28.8" x14ac:dyDescent="0.3">
      <c r="A6" s="5" t="s">
        <v>21</v>
      </c>
      <c r="B6" s="5" t="s">
        <v>22</v>
      </c>
      <c r="C6" s="5" t="s">
        <v>23</v>
      </c>
      <c r="D6" s="4">
        <v>44514</v>
      </c>
      <c r="E6" t="s">
        <v>26</v>
      </c>
      <c r="F6" t="s">
        <v>27</v>
      </c>
      <c r="G6">
        <v>256.63</v>
      </c>
    </row>
    <row r="7" spans="1:7" ht="28.8" x14ac:dyDescent="0.3">
      <c r="A7" s="5" t="s">
        <v>21</v>
      </c>
      <c r="B7" s="5" t="s">
        <v>22</v>
      </c>
      <c r="C7" s="5" t="s">
        <v>23</v>
      </c>
      <c r="D7" s="4">
        <v>44516</v>
      </c>
      <c r="E7" t="s">
        <v>26</v>
      </c>
      <c r="F7" t="s">
        <v>27</v>
      </c>
      <c r="G7">
        <v>244.73</v>
      </c>
    </row>
    <row r="8" spans="1:7" ht="28.8" x14ac:dyDescent="0.3">
      <c r="A8" s="5" t="s">
        <v>21</v>
      </c>
      <c r="B8" s="5" t="s">
        <v>22</v>
      </c>
      <c r="C8" s="5" t="s">
        <v>23</v>
      </c>
      <c r="D8" s="4">
        <v>44517</v>
      </c>
      <c r="E8" t="s">
        <v>26</v>
      </c>
      <c r="F8" t="s">
        <v>27</v>
      </c>
      <c r="G8">
        <v>179.13</v>
      </c>
    </row>
    <row r="9" spans="1:7" ht="28.8" x14ac:dyDescent="0.3">
      <c r="A9" s="5" t="s">
        <v>21</v>
      </c>
      <c r="B9" s="5" t="s">
        <v>22</v>
      </c>
      <c r="C9" s="5" t="s">
        <v>23</v>
      </c>
      <c r="D9" s="4">
        <v>44517</v>
      </c>
      <c r="E9" t="s">
        <v>26</v>
      </c>
      <c r="F9" t="s">
        <v>27</v>
      </c>
      <c r="G9">
        <v>191.23</v>
      </c>
    </row>
    <row r="10" spans="1:7" ht="28.8" x14ac:dyDescent="0.3">
      <c r="A10" s="19" t="s">
        <v>33</v>
      </c>
      <c r="B10" s="20" t="s">
        <v>34</v>
      </c>
      <c r="C10" s="20" t="s">
        <v>23</v>
      </c>
      <c r="D10" s="21">
        <v>44593</v>
      </c>
      <c r="E10" s="22" t="s">
        <v>35</v>
      </c>
      <c r="F10" s="22" t="s">
        <v>14</v>
      </c>
      <c r="G10" s="22">
        <v>376.55</v>
      </c>
    </row>
    <row r="11" spans="1:7" ht="28.8" x14ac:dyDescent="0.3">
      <c r="A11" s="19" t="s">
        <v>33</v>
      </c>
      <c r="B11" s="20" t="s">
        <v>34</v>
      </c>
      <c r="C11" s="20" t="s">
        <v>23</v>
      </c>
      <c r="D11" s="21">
        <v>44603</v>
      </c>
      <c r="E11" s="22" t="s">
        <v>36</v>
      </c>
      <c r="F11" s="22" t="s">
        <v>14</v>
      </c>
      <c r="G11" s="23">
        <v>306.39999999999998</v>
      </c>
    </row>
    <row r="12" spans="1:7" ht="28.8" x14ac:dyDescent="0.3">
      <c r="A12" s="19" t="s">
        <v>33</v>
      </c>
      <c r="B12" s="20" t="s">
        <v>34</v>
      </c>
      <c r="C12" s="20" t="s">
        <v>23</v>
      </c>
      <c r="D12" s="21">
        <v>44628</v>
      </c>
      <c r="E12" s="22" t="s">
        <v>37</v>
      </c>
      <c r="F12" s="22" t="s">
        <v>14</v>
      </c>
      <c r="G12" s="23">
        <v>194.11</v>
      </c>
    </row>
    <row r="13" spans="1:7" ht="28.8" x14ac:dyDescent="0.3">
      <c r="A13" s="19" t="s">
        <v>33</v>
      </c>
      <c r="B13" s="20" t="s">
        <v>34</v>
      </c>
      <c r="C13" s="20" t="s">
        <v>23</v>
      </c>
      <c r="D13" s="21">
        <v>44641</v>
      </c>
      <c r="E13" s="22" t="s">
        <v>38</v>
      </c>
      <c r="F13" s="22" t="s">
        <v>14</v>
      </c>
      <c r="G13" s="23">
        <v>460.5</v>
      </c>
    </row>
    <row r="14" spans="1:7" ht="28.8" x14ac:dyDescent="0.3">
      <c r="A14" s="31" t="s">
        <v>33</v>
      </c>
      <c r="B14" s="32" t="s">
        <v>34</v>
      </c>
      <c r="C14" s="32" t="s">
        <v>23</v>
      </c>
      <c r="D14" s="33">
        <v>44659</v>
      </c>
      <c r="E14" s="34" t="s">
        <v>42</v>
      </c>
      <c r="F14" s="34" t="s">
        <v>14</v>
      </c>
      <c r="G14" s="40">
        <v>118</v>
      </c>
    </row>
    <row r="15" spans="1:7" ht="28.8" x14ac:dyDescent="0.3">
      <c r="A15" s="31" t="s">
        <v>33</v>
      </c>
      <c r="B15" s="32" t="s">
        <v>34</v>
      </c>
      <c r="C15" s="32" t="s">
        <v>23</v>
      </c>
      <c r="D15" s="33">
        <v>44675</v>
      </c>
      <c r="E15" s="34" t="s">
        <v>43</v>
      </c>
      <c r="F15" s="34" t="s">
        <v>14</v>
      </c>
      <c r="G15" s="40">
        <v>118</v>
      </c>
    </row>
    <row r="16" spans="1:7" ht="28.8" x14ac:dyDescent="0.3">
      <c r="A16" s="31" t="s">
        <v>33</v>
      </c>
      <c r="B16" s="32" t="s">
        <v>34</v>
      </c>
      <c r="C16" s="32" t="s">
        <v>23</v>
      </c>
      <c r="D16" s="33">
        <v>44724</v>
      </c>
      <c r="E16" s="34" t="s">
        <v>44</v>
      </c>
      <c r="F16" s="34" t="s">
        <v>14</v>
      </c>
      <c r="G16" s="40">
        <v>195.28</v>
      </c>
    </row>
    <row r="17" spans="1:8" ht="28.8" x14ac:dyDescent="0.3">
      <c r="A17" s="31" t="s">
        <v>33</v>
      </c>
      <c r="B17" s="32" t="s">
        <v>34</v>
      </c>
      <c r="C17" s="32" t="s">
        <v>23</v>
      </c>
      <c r="D17" s="33">
        <v>44725</v>
      </c>
      <c r="E17" s="34" t="s">
        <v>45</v>
      </c>
      <c r="F17" s="34" t="s">
        <v>14</v>
      </c>
      <c r="G17" s="40">
        <v>215.33</v>
      </c>
    </row>
    <row r="18" spans="1:8" ht="28.8" x14ac:dyDescent="0.3">
      <c r="A18" s="31" t="s">
        <v>33</v>
      </c>
      <c r="B18" s="32" t="s">
        <v>34</v>
      </c>
      <c r="C18" s="32" t="s">
        <v>23</v>
      </c>
      <c r="D18" s="33">
        <v>44727</v>
      </c>
      <c r="E18" s="34" t="s">
        <v>55</v>
      </c>
      <c r="F18" s="34" t="s">
        <v>14</v>
      </c>
      <c r="G18" s="40">
        <v>236.03</v>
      </c>
    </row>
    <row r="19" spans="1:8" ht="28.8" x14ac:dyDescent="0.3">
      <c r="A19" s="31" t="s">
        <v>33</v>
      </c>
      <c r="B19" s="32" t="s">
        <v>34</v>
      </c>
      <c r="C19" s="32" t="s">
        <v>23</v>
      </c>
      <c r="D19" s="33">
        <v>44728</v>
      </c>
      <c r="E19" s="34" t="s">
        <v>46</v>
      </c>
      <c r="F19" s="34" t="s">
        <v>14</v>
      </c>
      <c r="G19" s="40">
        <v>223.81</v>
      </c>
    </row>
    <row r="20" spans="1:8" ht="28.8" x14ac:dyDescent="0.3">
      <c r="A20" s="50" t="s">
        <v>33</v>
      </c>
      <c r="B20" s="51" t="s">
        <v>34</v>
      </c>
      <c r="C20" s="51" t="s">
        <v>23</v>
      </c>
      <c r="D20" s="52">
        <v>44728</v>
      </c>
      <c r="E20" s="53" t="s">
        <v>47</v>
      </c>
      <c r="F20" s="53" t="s">
        <v>14</v>
      </c>
      <c r="G20" s="54">
        <v>175.56</v>
      </c>
    </row>
    <row r="21" spans="1:8" ht="28.8" x14ac:dyDescent="0.3">
      <c r="A21" s="50" t="s">
        <v>33</v>
      </c>
      <c r="B21" s="51" t="s">
        <v>34</v>
      </c>
      <c r="C21" s="51" t="s">
        <v>23</v>
      </c>
      <c r="D21" s="55">
        <v>44815</v>
      </c>
      <c r="E21" s="50" t="s">
        <v>56</v>
      </c>
      <c r="F21" s="53" t="s">
        <v>14</v>
      </c>
      <c r="G21" s="56">
        <v>129.59</v>
      </c>
    </row>
    <row r="22" spans="1:8" ht="28.8" x14ac:dyDescent="0.3">
      <c r="A22" s="50" t="s">
        <v>33</v>
      </c>
      <c r="B22" s="51" t="s">
        <v>34</v>
      </c>
      <c r="C22" s="51" t="s">
        <v>23</v>
      </c>
      <c r="D22" s="55">
        <v>44816</v>
      </c>
      <c r="E22" s="50" t="s">
        <v>56</v>
      </c>
      <c r="F22" s="53" t="s">
        <v>14</v>
      </c>
      <c r="G22" s="56">
        <v>111.76</v>
      </c>
      <c r="H22" s="57"/>
    </row>
    <row r="23" spans="1:8" ht="28.8" x14ac:dyDescent="0.3">
      <c r="A23" s="50" t="s">
        <v>33</v>
      </c>
      <c r="B23" s="51" t="s">
        <v>34</v>
      </c>
      <c r="C23" s="51" t="s">
        <v>23</v>
      </c>
      <c r="D23" s="55">
        <v>44816</v>
      </c>
      <c r="E23" s="50" t="s">
        <v>57</v>
      </c>
      <c r="F23" s="53" t="s">
        <v>14</v>
      </c>
      <c r="G23" s="56">
        <v>147.98000000000002</v>
      </c>
      <c r="H23" s="57"/>
    </row>
    <row r="24" spans="1:8" ht="28.8" x14ac:dyDescent="0.3">
      <c r="A24" s="50" t="s">
        <v>33</v>
      </c>
      <c r="B24" s="51" t="s">
        <v>34</v>
      </c>
      <c r="C24" s="51" t="s">
        <v>23</v>
      </c>
      <c r="D24" s="55">
        <v>44817</v>
      </c>
      <c r="E24" s="50" t="s">
        <v>56</v>
      </c>
      <c r="F24" s="53" t="s">
        <v>14</v>
      </c>
      <c r="G24" s="56">
        <v>81.64</v>
      </c>
      <c r="H24" s="57"/>
    </row>
    <row r="25" spans="1:8" ht="28.8" x14ac:dyDescent="0.3">
      <c r="A25" s="50" t="s">
        <v>33</v>
      </c>
      <c r="B25" s="51" t="s">
        <v>34</v>
      </c>
      <c r="C25" s="51" t="s">
        <v>23</v>
      </c>
      <c r="D25" s="52">
        <v>44852</v>
      </c>
      <c r="E25" s="53" t="s">
        <v>64</v>
      </c>
      <c r="F25" s="53" t="s">
        <v>14</v>
      </c>
      <c r="G25" s="54">
        <v>362.46</v>
      </c>
      <c r="H25" s="57"/>
    </row>
    <row r="26" spans="1:8" ht="28.8" x14ac:dyDescent="0.3">
      <c r="A26" s="50" t="s">
        <v>33</v>
      </c>
      <c r="B26" s="51" t="s">
        <v>34</v>
      </c>
      <c r="C26" s="51" t="s">
        <v>23</v>
      </c>
      <c r="D26" s="52">
        <v>44948</v>
      </c>
      <c r="E26" s="53" t="s">
        <v>72</v>
      </c>
      <c r="F26" s="53" t="s">
        <v>14</v>
      </c>
      <c r="G26" s="54">
        <v>69.91</v>
      </c>
      <c r="H26" s="57"/>
    </row>
    <row r="27" spans="1:8" ht="28.8" x14ac:dyDescent="0.3">
      <c r="A27" s="50" t="s">
        <v>33</v>
      </c>
      <c r="B27" s="51" t="s">
        <v>34</v>
      </c>
      <c r="C27" s="51" t="s">
        <v>23</v>
      </c>
      <c r="D27" s="52">
        <v>44949</v>
      </c>
      <c r="E27" s="53" t="s">
        <v>73</v>
      </c>
      <c r="F27" s="53" t="s">
        <v>14</v>
      </c>
      <c r="G27" s="54">
        <v>44.79</v>
      </c>
      <c r="H27" s="57"/>
    </row>
    <row r="28" spans="1:8" ht="28.8" x14ac:dyDescent="0.3">
      <c r="A28" s="50" t="s">
        <v>33</v>
      </c>
      <c r="B28" s="51" t="s">
        <v>34</v>
      </c>
      <c r="C28" s="51" t="s">
        <v>23</v>
      </c>
      <c r="D28" s="52">
        <v>44953</v>
      </c>
      <c r="E28" s="53" t="s">
        <v>74</v>
      </c>
      <c r="F28" s="53" t="s">
        <v>14</v>
      </c>
      <c r="G28" s="54">
        <v>193.67</v>
      </c>
      <c r="H28" s="57"/>
    </row>
    <row r="29" spans="1:8" x14ac:dyDescent="0.3">
      <c r="D29" s="52"/>
      <c r="E29" s="53"/>
      <c r="F29" s="53"/>
      <c r="G29" s="54"/>
    </row>
    <row r="30" spans="1:8" x14ac:dyDescent="0.3">
      <c r="D30" s="52"/>
      <c r="E30" s="53"/>
      <c r="F30" s="53"/>
      <c r="G30" s="54"/>
    </row>
    <row r="31" spans="1:8" x14ac:dyDescent="0.3">
      <c r="D31" s="52"/>
      <c r="E31" s="53"/>
      <c r="F31" s="53"/>
      <c r="G31" s="54"/>
    </row>
  </sheetData>
  <mergeCells count="2">
    <mergeCell ref="A2:G2"/>
    <mergeCell ref="A1:G1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catálogo!$A$1:$A$5</xm:f>
          </x14:formula1>
          <xm:sqref>F2 F5:F13 F26:F1048576</xm:sqref>
        </x14:dataValidation>
        <x14:dataValidation type="list" allowBlank="1" showInputMessage="1" showErrorMessage="1">
          <x14:formula1>
            <xm:f>catálogo!$A$1:$A$7</xm:f>
          </x14:formula1>
          <xm:sqref>F3:F4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0" zoomScaleNormal="80" workbookViewId="0">
      <selection activeCell="C25" sqref="C25"/>
    </sheetView>
  </sheetViews>
  <sheetFormatPr baseColWidth="10" defaultColWidth="11.44140625" defaultRowHeight="14.4" x14ac:dyDescent="0.3"/>
  <cols>
    <col min="1" max="1" width="27" customWidth="1"/>
    <col min="2" max="2" width="21.6640625" customWidth="1"/>
    <col min="3" max="3" width="14.5546875" customWidth="1"/>
    <col min="4" max="4" width="20.109375" customWidth="1"/>
    <col min="5" max="5" width="29.44140625" customWidth="1"/>
    <col min="6" max="6" width="28" customWidth="1"/>
    <col min="7" max="7" width="27.44140625" customWidth="1"/>
    <col min="8" max="8" width="34.6640625" customWidth="1"/>
  </cols>
  <sheetData>
    <row r="1" spans="1:8" x14ac:dyDescent="0.3">
      <c r="A1" s="72" t="s">
        <v>71</v>
      </c>
      <c r="B1" s="72"/>
      <c r="C1" s="72"/>
      <c r="D1" s="72"/>
      <c r="E1" s="72"/>
      <c r="F1" s="72"/>
      <c r="G1" s="72"/>
      <c r="H1" s="72"/>
    </row>
    <row r="2" spans="1:8" ht="18" x14ac:dyDescent="0.3">
      <c r="A2" s="70" t="s">
        <v>8</v>
      </c>
      <c r="B2" s="71"/>
      <c r="C2" s="73"/>
      <c r="D2" s="73"/>
      <c r="E2" s="73"/>
      <c r="F2" s="73"/>
      <c r="G2" s="73"/>
      <c r="H2" s="73"/>
    </row>
    <row r="3" spans="1:8" ht="18" x14ac:dyDescent="0.3">
      <c r="A3" s="1" t="s">
        <v>1</v>
      </c>
      <c r="B3" s="1" t="s">
        <v>2</v>
      </c>
      <c r="C3" s="1" t="s">
        <v>4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 ht="57.6" customHeight="1" x14ac:dyDescent="0.3">
      <c r="A4" s="18" t="s">
        <v>21</v>
      </c>
      <c r="B4" s="18" t="s">
        <v>22</v>
      </c>
      <c r="C4" s="8">
        <v>44476</v>
      </c>
      <c r="D4" s="6" t="s">
        <v>28</v>
      </c>
      <c r="E4" s="7" t="s">
        <v>29</v>
      </c>
      <c r="F4" s="9">
        <v>125.4</v>
      </c>
      <c r="G4" s="9">
        <v>0</v>
      </c>
      <c r="H4" s="9">
        <v>0</v>
      </c>
    </row>
    <row r="5" spans="1:8" ht="43.2" x14ac:dyDescent="0.3">
      <c r="A5" s="18" t="s">
        <v>21</v>
      </c>
      <c r="B5" s="18" t="s">
        <v>22</v>
      </c>
      <c r="C5" s="12">
        <v>44488</v>
      </c>
      <c r="D5" s="10" t="s">
        <v>30</v>
      </c>
      <c r="E5" s="11" t="s">
        <v>29</v>
      </c>
      <c r="F5" s="13">
        <v>104.45</v>
      </c>
      <c r="G5" s="13">
        <v>0</v>
      </c>
      <c r="H5" s="13">
        <v>2.8</v>
      </c>
    </row>
    <row r="6" spans="1:8" ht="28.8" x14ac:dyDescent="0.3">
      <c r="A6" s="18" t="s">
        <v>21</v>
      </c>
      <c r="B6" s="18" t="s">
        <v>22</v>
      </c>
      <c r="C6" s="16" t="s">
        <v>31</v>
      </c>
      <c r="D6" s="14" t="s">
        <v>32</v>
      </c>
      <c r="E6" s="15" t="s">
        <v>29</v>
      </c>
      <c r="F6" s="17">
        <f>3139.55+37</f>
        <v>3176.55</v>
      </c>
      <c r="G6" s="17">
        <f>145.44+844.41</f>
        <v>989.84999999999991</v>
      </c>
      <c r="H6" s="17">
        <v>0</v>
      </c>
    </row>
    <row r="7" spans="1:8" ht="28.8" x14ac:dyDescent="0.3">
      <c r="A7" s="29" t="s">
        <v>33</v>
      </c>
      <c r="B7" s="30" t="s">
        <v>39</v>
      </c>
      <c r="C7" s="25" t="s">
        <v>40</v>
      </c>
      <c r="D7" s="26" t="s">
        <v>41</v>
      </c>
      <c r="E7" s="24" t="s">
        <v>29</v>
      </c>
      <c r="F7" s="27">
        <v>3105.99</v>
      </c>
      <c r="G7" s="27">
        <v>467.45</v>
      </c>
      <c r="H7" s="28">
        <v>0</v>
      </c>
    </row>
    <row r="8" spans="1:8" ht="43.2" x14ac:dyDescent="0.3">
      <c r="A8" s="38" t="s">
        <v>33</v>
      </c>
      <c r="B8" s="39" t="s">
        <v>39</v>
      </c>
      <c r="C8" s="36">
        <v>44659</v>
      </c>
      <c r="D8" s="37" t="s">
        <v>48</v>
      </c>
      <c r="E8" s="35" t="s">
        <v>29</v>
      </c>
      <c r="F8" s="41">
        <f>136.8+5.2</f>
        <v>142</v>
      </c>
      <c r="G8" s="41">
        <v>0</v>
      </c>
      <c r="H8" s="42">
        <v>118</v>
      </c>
    </row>
    <row r="9" spans="1:8" ht="28.8" x14ac:dyDescent="0.3">
      <c r="A9" s="38" t="s">
        <v>33</v>
      </c>
      <c r="B9" s="39" t="s">
        <v>39</v>
      </c>
      <c r="C9" s="36" t="s">
        <v>49</v>
      </c>
      <c r="D9" s="37" t="s">
        <v>50</v>
      </c>
      <c r="E9" s="35" t="s">
        <v>29</v>
      </c>
      <c r="F9" s="41">
        <v>6011</v>
      </c>
      <c r="G9" s="41">
        <v>572.17999999999995</v>
      </c>
      <c r="H9" s="42">
        <v>124.16</v>
      </c>
    </row>
    <row r="10" spans="1:8" ht="86.4" x14ac:dyDescent="0.3">
      <c r="A10" s="38" t="s">
        <v>33</v>
      </c>
      <c r="B10" s="39" t="s">
        <v>39</v>
      </c>
      <c r="C10" s="36" t="s">
        <v>51</v>
      </c>
      <c r="D10" s="37" t="s">
        <v>52</v>
      </c>
      <c r="E10" s="35" t="s">
        <v>29</v>
      </c>
      <c r="F10" s="41">
        <v>5303.81</v>
      </c>
      <c r="G10" s="41">
        <v>1344.14</v>
      </c>
      <c r="H10" s="42">
        <v>325.98</v>
      </c>
    </row>
    <row r="11" spans="1:8" ht="57.6" x14ac:dyDescent="0.3">
      <c r="A11" s="38" t="s">
        <v>33</v>
      </c>
      <c r="B11" s="39" t="s">
        <v>39</v>
      </c>
      <c r="C11" s="36" t="s">
        <v>53</v>
      </c>
      <c r="D11" s="37" t="s">
        <v>54</v>
      </c>
      <c r="E11" s="35" t="s">
        <v>29</v>
      </c>
      <c r="F11" s="41">
        <v>8294.73</v>
      </c>
      <c r="G11" s="41">
        <v>841.93</v>
      </c>
      <c r="H11" s="42">
        <v>206.87</v>
      </c>
    </row>
    <row r="12" spans="1:8" ht="38.4" customHeight="1" x14ac:dyDescent="0.3">
      <c r="A12" s="43" t="s">
        <v>33</v>
      </c>
      <c r="B12" s="44" t="s">
        <v>39</v>
      </c>
      <c r="C12" s="45" t="s">
        <v>58</v>
      </c>
      <c r="D12" s="46" t="s">
        <v>59</v>
      </c>
      <c r="E12" s="47" t="s">
        <v>29</v>
      </c>
      <c r="F12" s="48">
        <v>301.64999999999998</v>
      </c>
      <c r="G12" s="48">
        <v>0</v>
      </c>
      <c r="H12" s="49">
        <v>0</v>
      </c>
    </row>
    <row r="13" spans="1:8" ht="46.2" customHeight="1" x14ac:dyDescent="0.3">
      <c r="A13" s="43" t="s">
        <v>33</v>
      </c>
      <c r="B13" s="44" t="s">
        <v>39</v>
      </c>
      <c r="C13" s="45" t="s">
        <v>60</v>
      </c>
      <c r="D13" s="46" t="s">
        <v>61</v>
      </c>
      <c r="E13" s="47" t="s">
        <v>29</v>
      </c>
      <c r="F13" s="48">
        <v>251.09</v>
      </c>
      <c r="G13" s="48">
        <v>192.5</v>
      </c>
      <c r="H13" s="49">
        <v>0</v>
      </c>
    </row>
    <row r="14" spans="1:8" ht="43.2" x14ac:dyDescent="0.3">
      <c r="A14" s="43" t="s">
        <v>33</v>
      </c>
      <c r="B14" s="44" t="s">
        <v>39</v>
      </c>
      <c r="C14" s="45" t="s">
        <v>62</v>
      </c>
      <c r="D14" s="46" t="s">
        <v>63</v>
      </c>
      <c r="E14" s="47" t="s">
        <v>29</v>
      </c>
      <c r="F14" s="48">
        <v>1156.2</v>
      </c>
      <c r="G14" s="48">
        <v>1629.03</v>
      </c>
      <c r="H14" s="49">
        <v>265.7</v>
      </c>
    </row>
    <row r="15" spans="1:8" ht="28.8" x14ac:dyDescent="0.3">
      <c r="A15" s="58" t="s">
        <v>33</v>
      </c>
      <c r="B15" s="59" t="s">
        <v>39</v>
      </c>
      <c r="C15" s="60" t="s">
        <v>65</v>
      </c>
      <c r="D15" s="61" t="s">
        <v>66</v>
      </c>
      <c r="E15" s="62" t="s">
        <v>29</v>
      </c>
      <c r="F15" s="63">
        <v>4689.57</v>
      </c>
      <c r="G15" s="63">
        <v>179.5</v>
      </c>
      <c r="H15" s="64">
        <v>59</v>
      </c>
    </row>
    <row r="16" spans="1:8" ht="28.8" x14ac:dyDescent="0.3">
      <c r="A16" s="58" t="s">
        <v>33</v>
      </c>
      <c r="B16" s="59" t="s">
        <v>39</v>
      </c>
      <c r="C16" s="60" t="s">
        <v>67</v>
      </c>
      <c r="D16" s="61" t="s">
        <v>68</v>
      </c>
      <c r="E16" s="62" t="s">
        <v>29</v>
      </c>
      <c r="F16" s="63">
        <v>959.22</v>
      </c>
      <c r="G16" s="63">
        <v>254.35</v>
      </c>
      <c r="H16" s="64">
        <v>29</v>
      </c>
    </row>
    <row r="17" spans="1:8" ht="28.8" x14ac:dyDescent="0.3">
      <c r="A17" s="58" t="s">
        <v>33</v>
      </c>
      <c r="B17" s="59" t="s">
        <v>39</v>
      </c>
      <c r="C17" s="60" t="s">
        <v>69</v>
      </c>
      <c r="D17" s="61" t="s">
        <v>70</v>
      </c>
      <c r="E17" s="62" t="s">
        <v>29</v>
      </c>
      <c r="F17" s="63">
        <v>2084.04</v>
      </c>
      <c r="G17" s="63">
        <v>1498.38</v>
      </c>
      <c r="H17" s="64">
        <v>385.46</v>
      </c>
    </row>
    <row r="18" spans="1:8" ht="43.2" x14ac:dyDescent="0.3">
      <c r="A18" s="58" t="s">
        <v>33</v>
      </c>
      <c r="B18" s="65" t="s">
        <v>39</v>
      </c>
      <c r="C18" s="67" t="s">
        <v>75</v>
      </c>
      <c r="D18" s="68" t="s">
        <v>76</v>
      </c>
      <c r="E18" s="66" t="s">
        <v>77</v>
      </c>
      <c r="F18" s="69">
        <v>366</v>
      </c>
      <c r="G18" s="69">
        <v>361.44</v>
      </c>
      <c r="H18" s="69">
        <v>548.23</v>
      </c>
    </row>
  </sheetData>
  <mergeCells count="2">
    <mergeCell ref="A2:H2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ColWidth="11.44140625" defaultRowHeight="14.4" x14ac:dyDescent="0.3"/>
  <cols>
    <col min="1" max="1" width="33.33203125" customWidth="1"/>
  </cols>
  <sheetData>
    <row r="1" spans="1:1" x14ac:dyDescent="0.3">
      <c r="A1" s="3" t="s">
        <v>14</v>
      </c>
    </row>
    <row r="2" spans="1:1" x14ac:dyDescent="0.3">
      <c r="A2" s="3" t="s">
        <v>15</v>
      </c>
    </row>
    <row r="3" spans="1:1" x14ac:dyDescent="0.3">
      <c r="A3" s="3" t="s">
        <v>16</v>
      </c>
    </row>
    <row r="4" spans="1:1" ht="41.4" x14ac:dyDescent="0.3">
      <c r="A4" s="3" t="s">
        <v>17</v>
      </c>
    </row>
    <row r="5" spans="1:1" x14ac:dyDescent="0.3">
      <c r="A5" s="2" t="s">
        <v>18</v>
      </c>
    </row>
    <row r="6" spans="1:1" ht="27.6" x14ac:dyDescent="0.3">
      <c r="A6" s="3" t="s">
        <v>19</v>
      </c>
    </row>
    <row r="7" spans="1:1" ht="41.4" x14ac:dyDescent="0.3">
      <c r="A7" s="3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DB0496-2F56-4701-8A70-B9BF24908B3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a673584-ec08-4768-a18e-ae2a2b99c60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2023-04-18T11:20:53Z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