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drid\Desktop\"/>
    </mc:Choice>
  </mc:AlternateContent>
  <bookViews>
    <workbookView xWindow="0" yWindow="0" windowWidth="23040" windowHeight="8620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C17" i="2"/>
  <c r="K18" i="2" l="1"/>
  <c r="N18" i="2"/>
  <c r="N19" i="2" s="1"/>
  <c r="M18" i="2"/>
  <c r="M19" i="2" s="1"/>
  <c r="O15" i="2" l="1"/>
  <c r="O12" i="2" l="1"/>
  <c r="O13" i="2"/>
  <c r="O14" i="2"/>
  <c r="O11" i="2"/>
  <c r="O10" i="2"/>
  <c r="O9" i="2"/>
  <c r="I18" i="2" l="1"/>
  <c r="I19" i="2" s="1"/>
  <c r="J18" i="2"/>
  <c r="J19" i="2" s="1"/>
  <c r="H18" i="2"/>
  <c r="H19" i="2" s="1"/>
  <c r="O17" i="2"/>
  <c r="O16" i="2"/>
  <c r="C18" i="2"/>
  <c r="C19" i="2" s="1"/>
  <c r="L18" i="2"/>
  <c r="L19" i="2" s="1"/>
  <c r="K19" i="2"/>
  <c r="G18" i="2"/>
  <c r="G19" i="2" s="1"/>
  <c r="F18" i="2"/>
  <c r="F19" i="2" s="1"/>
  <c r="E18" i="2"/>
  <c r="E19" i="2" s="1"/>
  <c r="D18" i="2"/>
  <c r="D19" i="2" s="1"/>
  <c r="O18" i="2" l="1"/>
  <c r="O19" i="2"/>
</calcChain>
</file>

<file path=xl/sharedStrings.xml><?xml version="1.0" encoding="utf-8"?>
<sst xmlns="http://schemas.openxmlformats.org/spreadsheetml/2006/main" count="30" uniqueCount="28">
  <si>
    <t>012 CM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</si>
  <si>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</si>
  <si>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</si>
  <si>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</si>
  <si>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</si>
  <si>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</si>
  <si>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</si>
  <si>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</si>
  <si>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</si>
  <si>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</si>
  <si>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</si>
  <si>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</si>
  <si>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</si>
  <si>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</si>
  <si>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LLAMADAS 012</t>
  </si>
  <si>
    <t>TOTAL RECIBIDAS 012</t>
  </si>
  <si>
    <t>OTROS SERVICIOS 012</t>
  </si>
  <si>
    <t>ALERTAS ENVIADAS</t>
  </si>
  <si>
    <t>CHAT</t>
  </si>
  <si>
    <t>WHATSAPP</t>
  </si>
  <si>
    <t>CORREO</t>
  </si>
  <si>
    <t>PORTAL</t>
  </si>
  <si>
    <t>VIDEOATENCIÓN</t>
  </si>
  <si>
    <t>SUQE</t>
  </si>
  <si>
    <t>DOCUMENTOS ENVIADOS</t>
  </si>
  <si>
    <t>TOTAL OTROS SERVICIOS</t>
  </si>
  <si>
    <t>TOTAL SERVICIOS DE ATENCIÓN AL CIUDADANO 012</t>
  </si>
  <si>
    <t>Actualizado 06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</si>
</sst>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6666CC"/>
        </stop>
        <stop position="1">
          <color rgb="FF6699CC"/>
        </stop>
      </gradient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64" fontId="0" fillId="2" borderId="0" xfId="0" applyNumberFormat="1" applyFill="1" applyAlignment="1">
      <alignment horizontal="center" vertical="center"/>
    </xf>
    <xf numFmtId="164" fontId="0" fillId="0" borderId="0" xfId="0" applyNumberFormat="1"/>
    <xf numFmtId="164" fontId="0" fillId="2" borderId="1" xfId="0" applyNumberForma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9" fontId="0" fillId="2" borderId="0" xfId="0" applyNumberFormat="1" applyFill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3</xdr:row>
      <xdr:rowOff>28575</xdr:rowOff>
    </xdr:from>
    <xdr:to>
      <xdr:col>1</xdr:col>
      <xdr:colOff>1847850</xdr:colOff>
      <xdr:row>6</xdr:row>
      <xdr:rowOff>85725</xdr:rowOff>
    </xdr:to>
    <xdr:pic>
      <xdr:nvPicPr>
        <xdr:cNvPr id="2291" name="2 Imagen" descr="\\012ccodyeb\administrativo\LOGOS\image001.png">
          <a:extLst>
            <a:ext uri="{FF2B5EF4-FFF2-40B4-BE49-F238E27FC236}">
              <a16:creationId xmlns:a16="http://schemas.microsoft.com/office/drawing/2014/main" id="{44712C7F-8681-4E32-A105-5C254755E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600075"/>
          <a:ext cx="1685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Q21"/>
  <sheetViews>
    <sheetView showGridLines="0" tabSelected="1" zoomScale="90" zoomScaleNormal="90" workbookViewId="0">
      <selection activeCell="D7" sqref="D6:D7"/>
    </sheetView>
  </sheetViews>
  <sheetFormatPr baseColWidth="10" defaultColWidth="9.08984375" defaultRowHeight="14.5" x14ac:dyDescent="0.35"/>
  <cols>
    <col min="1" max="1" width="35.08984375" bestFit="1" customWidth="1"/>
    <col min="2" max="2" width="30.90625" customWidth="1"/>
    <col min="3" max="10" width="11.453125" customWidth="1"/>
    <col min="11" max="11" width="14.453125" customWidth="1"/>
    <col min="12" max="12" width="11.453125" customWidth="1"/>
    <col min="13" max="13" width="11.90625" bestFit="1" customWidth="1"/>
    <col min="14" max="14" width="11.90625" customWidth="1"/>
    <col min="15" max="256" width="11.453125" customWidth="1"/>
  </cols>
  <sheetData>
    <row r="5" spans="1:17" ht="15.5" x14ac:dyDescent="0.35">
      <c r="A5" s="3"/>
    </row>
    <row r="6" spans="1:17" ht="15.5" x14ac:dyDescent="0.35">
      <c r="A6" s="3" t="s">
        <v>27</v>
      </c>
      <c r="B6" s="3"/>
    </row>
    <row r="8" spans="1:17" s="2" customFormat="1" ht="24.75" customHeight="1" x14ac:dyDescent="0.35">
      <c r="A8" s="5" t="s">
        <v>0</v>
      </c>
      <c r="B8" s="5" t="s">
        <v>0</v>
      </c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5" t="s">
        <v>8</v>
      </c>
      <c r="K8" s="5" t="s">
        <v>9</v>
      </c>
      <c r="L8" s="5" t="s">
        <v>10</v>
      </c>
      <c r="M8" s="5" t="s">
        <v>11</v>
      </c>
      <c r="N8" s="5" t="s">
        <v>12</v>
      </c>
      <c r="O8" s="5" t="s">
        <v>13</v>
      </c>
    </row>
    <row r="9" spans="1:17" s="1" customFormat="1" ht="36.75" customHeight="1" x14ac:dyDescent="0.35">
      <c r="A9" s="6" t="s">
        <v>14</v>
      </c>
      <c r="B9" s="6" t="s">
        <v>15</v>
      </c>
      <c r="C9" s="9">
        <v>180512</v>
      </c>
      <c r="D9" s="9">
        <v>153620</v>
      </c>
      <c r="E9" s="9">
        <v>133440</v>
      </c>
      <c r="F9" s="9">
        <v>183902</v>
      </c>
      <c r="G9" s="9">
        <v>196299</v>
      </c>
      <c r="H9" s="9">
        <v>232011</v>
      </c>
      <c r="I9" s="9">
        <v>243601</v>
      </c>
      <c r="J9" s="9">
        <v>137624</v>
      </c>
      <c r="K9" s="9"/>
      <c r="L9" s="9"/>
      <c r="M9" s="9"/>
      <c r="N9" s="9"/>
      <c r="O9" s="4">
        <f>SUM(C9:N9)</f>
        <v>1461009</v>
      </c>
      <c r="P9" s="11"/>
      <c r="Q9" s="7"/>
    </row>
    <row r="10" spans="1:17" s="1" customFormat="1" ht="24" customHeight="1" x14ac:dyDescent="0.35">
      <c r="A10" s="13" t="s">
        <v>16</v>
      </c>
      <c r="B10" s="6" t="s">
        <v>17</v>
      </c>
      <c r="C10" s="9">
        <v>516482</v>
      </c>
      <c r="D10" s="9">
        <v>422689</v>
      </c>
      <c r="E10" s="9">
        <v>322749</v>
      </c>
      <c r="F10" s="9">
        <v>709322</v>
      </c>
      <c r="G10" s="9">
        <v>512202</v>
      </c>
      <c r="H10" s="9">
        <v>740560</v>
      </c>
      <c r="I10" s="9">
        <v>613827</v>
      </c>
      <c r="J10" s="9">
        <v>547344</v>
      </c>
      <c r="K10" s="9"/>
      <c r="L10" s="9"/>
      <c r="M10" s="9"/>
      <c r="N10" s="9"/>
      <c r="O10" s="4">
        <f>SUM(C10:N10)</f>
        <v>4385175</v>
      </c>
      <c r="P10" s="7"/>
    </row>
    <row r="11" spans="1:17" s="1" customFormat="1" ht="23.25" customHeight="1" x14ac:dyDescent="0.35">
      <c r="A11" s="14"/>
      <c r="B11" s="6" t="s">
        <v>18</v>
      </c>
      <c r="C11" s="9">
        <v>3433</v>
      </c>
      <c r="D11" s="9">
        <v>2922</v>
      </c>
      <c r="E11" s="9">
        <v>2386</v>
      </c>
      <c r="F11" s="9">
        <v>3234</v>
      </c>
      <c r="G11" s="9">
        <v>3498</v>
      </c>
      <c r="H11" s="9">
        <v>5582</v>
      </c>
      <c r="I11" s="9">
        <v>5922</v>
      </c>
      <c r="J11" s="9">
        <v>3011</v>
      </c>
      <c r="K11" s="9"/>
      <c r="L11" s="9"/>
      <c r="M11" s="9"/>
      <c r="N11" s="9"/>
      <c r="O11" s="4">
        <f>SUM(C11:N11)</f>
        <v>29988</v>
      </c>
      <c r="P11" s="12"/>
    </row>
    <row r="12" spans="1:17" s="1" customFormat="1" ht="23.25" customHeight="1" x14ac:dyDescent="0.35">
      <c r="A12" s="14"/>
      <c r="B12" s="6" t="s">
        <v>19</v>
      </c>
      <c r="C12" s="9">
        <v>4841</v>
      </c>
      <c r="D12" s="9">
        <v>4296</v>
      </c>
      <c r="E12" s="9">
        <v>3936</v>
      </c>
      <c r="F12" s="9">
        <v>5675</v>
      </c>
      <c r="G12" s="9">
        <v>6688</v>
      </c>
      <c r="H12" s="9">
        <v>7841</v>
      </c>
      <c r="I12" s="9">
        <v>8818</v>
      </c>
      <c r="J12" s="9">
        <v>4933</v>
      </c>
      <c r="K12" s="9"/>
      <c r="L12" s="9"/>
      <c r="M12" s="9"/>
      <c r="N12" s="9"/>
      <c r="O12" s="4">
        <f t="shared" ref="O12:O15" si="0">SUM(C12:N12)</f>
        <v>47028</v>
      </c>
      <c r="P12" s="12"/>
    </row>
    <row r="13" spans="1:17" s="1" customFormat="1" ht="22.5" customHeight="1" x14ac:dyDescent="0.35">
      <c r="A13" s="14"/>
      <c r="B13" s="6" t="s">
        <v>20</v>
      </c>
      <c r="C13" s="9">
        <v>5545</v>
      </c>
      <c r="D13" s="9">
        <v>5131</v>
      </c>
      <c r="E13" s="9">
        <v>4546</v>
      </c>
      <c r="F13" s="9">
        <v>5152</v>
      </c>
      <c r="G13" s="9">
        <v>6050</v>
      </c>
      <c r="H13" s="9">
        <v>6543</v>
      </c>
      <c r="I13" s="9">
        <v>6455</v>
      </c>
      <c r="J13" s="9">
        <v>3674</v>
      </c>
      <c r="K13" s="9"/>
      <c r="L13" s="9"/>
      <c r="M13" s="9"/>
      <c r="N13" s="9"/>
      <c r="O13" s="4">
        <f t="shared" si="0"/>
        <v>43096</v>
      </c>
      <c r="P13" s="12"/>
    </row>
    <row r="14" spans="1:17" s="1" customFormat="1" ht="22.5" customHeight="1" x14ac:dyDescent="0.35">
      <c r="A14" s="14"/>
      <c r="B14" s="6" t="s">
        <v>21</v>
      </c>
      <c r="C14" s="9">
        <v>2195</v>
      </c>
      <c r="D14" s="9">
        <v>1886</v>
      </c>
      <c r="E14" s="9">
        <v>1723</v>
      </c>
      <c r="F14" s="9">
        <v>2565</v>
      </c>
      <c r="G14" s="9">
        <v>2713</v>
      </c>
      <c r="H14" s="9">
        <v>2468</v>
      </c>
      <c r="I14" s="9">
        <v>1935</v>
      </c>
      <c r="J14" s="9">
        <v>1173</v>
      </c>
      <c r="K14" s="9"/>
      <c r="L14" s="9"/>
      <c r="M14" s="9"/>
      <c r="N14" s="9"/>
      <c r="O14" s="4">
        <f t="shared" si="0"/>
        <v>16658</v>
      </c>
      <c r="P14" s="12"/>
    </row>
    <row r="15" spans="1:17" s="1" customFormat="1" ht="22.5" customHeight="1" x14ac:dyDescent="0.35">
      <c r="A15" s="14"/>
      <c r="B15" s="6" t="s">
        <v>22</v>
      </c>
      <c r="C15" s="9">
        <v>55</v>
      </c>
      <c r="D15" s="9">
        <v>24</v>
      </c>
      <c r="E15" s="9">
        <v>24</v>
      </c>
      <c r="F15" s="9">
        <v>39</v>
      </c>
      <c r="G15" s="9">
        <v>46</v>
      </c>
      <c r="H15" s="9">
        <v>89</v>
      </c>
      <c r="I15" s="9">
        <v>53</v>
      </c>
      <c r="J15" s="9">
        <v>25</v>
      </c>
      <c r="K15" s="9"/>
      <c r="L15" s="9"/>
      <c r="M15" s="9"/>
      <c r="N15" s="9"/>
      <c r="O15" s="4">
        <f t="shared" si="0"/>
        <v>355</v>
      </c>
      <c r="P15" s="12"/>
    </row>
    <row r="16" spans="1:17" s="1" customFormat="1" ht="22.5" customHeight="1" x14ac:dyDescent="0.35">
      <c r="A16" s="14"/>
      <c r="B16" s="6" t="s">
        <v>23</v>
      </c>
      <c r="C16" s="9">
        <v>50</v>
      </c>
      <c r="D16" s="9">
        <v>45</v>
      </c>
      <c r="E16" s="9">
        <v>53</v>
      </c>
      <c r="F16" s="9">
        <v>55</v>
      </c>
      <c r="G16" s="9">
        <v>53</v>
      </c>
      <c r="H16" s="9">
        <v>45</v>
      </c>
      <c r="I16" s="9">
        <v>55</v>
      </c>
      <c r="J16" s="9">
        <v>35</v>
      </c>
      <c r="K16" s="9"/>
      <c r="L16" s="9"/>
      <c r="M16" s="9"/>
      <c r="N16" s="9"/>
      <c r="O16" s="4">
        <f t="shared" ref="O16:O17" si="1">SUM(C16:N16)</f>
        <v>391</v>
      </c>
      <c r="P16" s="7"/>
    </row>
    <row r="17" spans="1:16" s="1" customFormat="1" ht="24.75" customHeight="1" x14ac:dyDescent="0.35">
      <c r="A17" s="14"/>
      <c r="B17" s="6" t="s">
        <v>24</v>
      </c>
      <c r="C17" s="9">
        <f>3086+152</f>
        <v>3238</v>
      </c>
      <c r="D17" s="9">
        <f>4121+149</f>
        <v>4270</v>
      </c>
      <c r="E17" s="9">
        <v>4476</v>
      </c>
      <c r="F17" s="9">
        <v>6547</v>
      </c>
      <c r="G17" s="9">
        <v>6466</v>
      </c>
      <c r="H17" s="9">
        <v>2719</v>
      </c>
      <c r="I17" s="9">
        <v>6710</v>
      </c>
      <c r="J17" s="9">
        <v>4697</v>
      </c>
      <c r="K17" s="9"/>
      <c r="L17" s="9"/>
      <c r="M17" s="9"/>
      <c r="N17" s="9"/>
      <c r="O17" s="4">
        <f t="shared" si="1"/>
        <v>39123</v>
      </c>
      <c r="P17" s="7"/>
    </row>
    <row r="18" spans="1:16" s="1" customFormat="1" ht="26.25" customHeight="1" x14ac:dyDescent="0.35">
      <c r="A18" s="15"/>
      <c r="B18" s="6" t="s">
        <v>25</v>
      </c>
      <c r="C18" s="10">
        <f t="shared" ref="C18:O18" si="2">SUM(C10:C17)</f>
        <v>535839</v>
      </c>
      <c r="D18" s="10">
        <f t="shared" si="2"/>
        <v>441263</v>
      </c>
      <c r="E18" s="10">
        <f t="shared" si="2"/>
        <v>339893</v>
      </c>
      <c r="F18" s="10">
        <f t="shared" si="2"/>
        <v>732589</v>
      </c>
      <c r="G18" s="10">
        <f t="shared" si="2"/>
        <v>537716</v>
      </c>
      <c r="H18" s="10">
        <f t="shared" si="2"/>
        <v>765847</v>
      </c>
      <c r="I18" s="10">
        <f t="shared" si="2"/>
        <v>643775</v>
      </c>
      <c r="J18" s="10">
        <f t="shared" si="2"/>
        <v>564892</v>
      </c>
      <c r="K18" s="10">
        <f t="shared" si="2"/>
        <v>0</v>
      </c>
      <c r="L18" s="10">
        <f t="shared" si="2"/>
        <v>0</v>
      </c>
      <c r="M18" s="10">
        <f t="shared" si="2"/>
        <v>0</v>
      </c>
      <c r="N18" s="10">
        <f t="shared" si="2"/>
        <v>0</v>
      </c>
      <c r="O18" s="10">
        <f t="shared" si="2"/>
        <v>4561814</v>
      </c>
      <c r="P18" s="7"/>
    </row>
    <row r="19" spans="1:16" s="1" customFormat="1" ht="83.25" customHeight="1" x14ac:dyDescent="0.35">
      <c r="A19" s="6" t="s">
        <v>26</v>
      </c>
      <c r="B19" s="6" t="s">
        <v>13</v>
      </c>
      <c r="C19" s="10">
        <f t="shared" ref="C19:N19" si="3">C9+C18</f>
        <v>716351</v>
      </c>
      <c r="D19" s="10">
        <f t="shared" si="3"/>
        <v>594883</v>
      </c>
      <c r="E19" s="10">
        <f t="shared" si="3"/>
        <v>473333</v>
      </c>
      <c r="F19" s="10">
        <f t="shared" si="3"/>
        <v>916491</v>
      </c>
      <c r="G19" s="10">
        <f t="shared" si="3"/>
        <v>734015</v>
      </c>
      <c r="H19" s="10">
        <f t="shared" si="3"/>
        <v>997858</v>
      </c>
      <c r="I19" s="10">
        <f t="shared" si="3"/>
        <v>887376</v>
      </c>
      <c r="J19" s="10">
        <f t="shared" si="3"/>
        <v>702516</v>
      </c>
      <c r="K19" s="10">
        <f t="shared" si="3"/>
        <v>0</v>
      </c>
      <c r="L19" s="10">
        <f t="shared" si="3"/>
        <v>0</v>
      </c>
      <c r="M19" s="10">
        <f t="shared" si="3"/>
        <v>0</v>
      </c>
      <c r="N19" s="10">
        <f t="shared" si="3"/>
        <v>0</v>
      </c>
      <c r="O19" s="10">
        <f>SUM(C19:N19)</f>
        <v>6022823</v>
      </c>
      <c r="P19" s="7"/>
    </row>
    <row r="20" spans="1:16" x14ac:dyDescent="0.3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6" x14ac:dyDescent="0.3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</sheetData>
  <mergeCells count="1">
    <mergeCell ref="A10:A18"/>
  </mergeCells>
  <pageMargins left="0.7" right="0.7" top="0.75" bottom="0.75" header="0.3" footer="0.3"/>
  <pageSetup paperSize="9" scale="67" fitToHeight="0" orientation="landscape" r:id="rId1"/>
  <headerFooter>
    <oddFooter>&amp;L_x000D_&amp;1#&amp;"Calibri"&amp;10&amp;K000000 Clasificación: Interna</oddFooter>
  </headerFooter>
  <ignoredErrors>
    <ignoredError sqref="C18:G18 L1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e206db-2ed0-436e-8e8c-5122402df61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02758F82FAA6468AA3B47A5B29800A" ma:contentTypeVersion="18" ma:contentTypeDescription="Crear nuevo documento." ma:contentTypeScope="" ma:versionID="0b2e5e41f8e3156d3cf81729f8a12511">
  <xsd:schema xmlns:xsd="http://www.w3.org/2001/XMLSchema" xmlns:xs="http://www.w3.org/2001/XMLSchema" xmlns:p="http://schemas.microsoft.com/office/2006/metadata/properties" xmlns:ns2="787bc3a3-44f6-49d1-921a-eba4265a8173" xmlns:ns3="67e206db-2ed0-436e-8e8c-5122402df614" targetNamespace="http://schemas.microsoft.com/office/2006/metadata/properties" ma:root="true" ma:fieldsID="949857939714d2fdad5941d3aac93fab" ns2:_="" ns3:_="">
    <xsd:import namespace="787bc3a3-44f6-49d1-921a-eba4265a8173"/>
    <xsd:import namespace="67e206db-2ed0-436e-8e8c-5122402df6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7bc3a3-44f6-49d1-921a-eba4265a81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206db-2ed0-436e-8e8c-5122402df61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7900951-8e89-42fa-bb96-3e96ba2f9f5d}" ma:internalName="TaxCatchAll" ma:showField="CatchAllData" ma:web="67e206db-2ed0-436e-8e8c-5122402df6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7EFA98-1E49-41A5-AB7D-04CF39C961DE}">
  <ds:schemaRefs>
    <ds:schemaRef ds:uri="http://purl.org/dc/elements/1.1/"/>
    <ds:schemaRef ds:uri="67e206db-2ed0-436e-8e8c-5122402df614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787bc3a3-44f6-49d1-921a-eba4265a817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DC77359-23F8-42D7-AF20-B845B3219A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1AAAA6-D924-482D-9752-F8EB7A6F7B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7bc3a3-44f6-49d1-921a-eba4265a8173"/>
    <ds:schemaRef ds:uri="67e206db-2ed0-436e-8e8c-5122402df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Isabel Quijano Sanchez Rey</dc:creator>
  <cp:keywords/>
  <dc:description/>
  <cp:lastModifiedBy>Madrid Digital</cp:lastModifiedBy>
  <cp:revision/>
  <dcterms:created xsi:type="dcterms:W3CDTF">2010-10-19T09:15:15Z</dcterms:created>
  <dcterms:modified xsi:type="dcterms:W3CDTF">2024-09-06T12:05:33Z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0x0101007202758F82FAA6468AA3B47A5B29800A</vt:lpwstr>
  </property>
  <property fmtid="{D5CDD505-2E9C-101B-9397-08002B2CF9AE}" pid="3" name="MSIP_Label_d958723a-5915-4af3-b4cd-4da9a9655e8a_Enabled">
    <vt:lpwstr>true</vt:lpwstr>
  </property>
  <property fmtid="{D5CDD505-2E9C-101B-9397-08002B2CF9AE}" pid="4" name="MSIP_Label_d958723a-5915-4af3-b4cd-4da9a9655e8a_SetDate">
    <vt:lpwstr>2023-10-23T08:34:52Z</vt:lpwstr>
  </property>
  <property fmtid="{D5CDD505-2E9C-101B-9397-08002B2CF9AE}" pid="5" name="MSIP_Label_d958723a-5915-4af3-b4cd-4da9a9655e8a_Method">
    <vt:lpwstr>Standard</vt:lpwstr>
  </property>
  <property fmtid="{D5CDD505-2E9C-101B-9397-08002B2CF9AE}" pid="6" name="MSIP_Label_d958723a-5915-4af3-b4cd-4da9a9655e8a_Name">
    <vt:lpwstr>d958723a-5915-4af3-b4cd-4da9a9655e8a</vt:lpwstr>
  </property>
  <property fmtid="{D5CDD505-2E9C-101B-9397-08002B2CF9AE}" pid="7" name="MSIP_Label_d958723a-5915-4af3-b4cd-4da9a9655e8a_SiteId">
    <vt:lpwstr>bab5b22c-d82b-452e-9cad-04f9708f4bbd</vt:lpwstr>
  </property>
  <property fmtid="{D5CDD505-2E9C-101B-9397-08002B2CF9AE}" pid="8" name="MSIP_Label_d958723a-5915-4af3-b4cd-4da9a9655e8a_ActionId">
    <vt:lpwstr>5a2df0bc-dd93-4b6b-933f-d401d05f4b4b</vt:lpwstr>
  </property>
  <property fmtid="{D5CDD505-2E9C-101B-9397-08002B2CF9AE}" pid="9" name="MSIP_Label_d958723a-5915-4af3-b4cd-4da9a9655e8a_ContentBits">
    <vt:lpwstr>2</vt:lpwstr>
  </property>
</Properties>
</file>