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75" windowHeight="7845" activeTab="3"/>
  </bookViews>
  <sheets>
    <sheet name="BALANCE-Activo" sheetId="1" r:id="rId1"/>
    <sheet name="BALANCE-Pasivo" sheetId="2" r:id="rId2"/>
    <sheet name="CTA RESULTADOS" sheetId="3" r:id="rId3"/>
    <sheet name="EFE" sheetId="4" r:id="rId4"/>
  </sheets>
  <definedNames>
    <definedName name="_xlnm.Print_Area" localSheetId="0">'BALANCE-Activo'!$A$1:$E$83</definedName>
    <definedName name="_xlnm.Print_Area" localSheetId="1">'BALANCE-Pasivo'!$A$1:$E$66</definedName>
    <definedName name="_xlnm.Print_Area" localSheetId="2">'CTA RESULTADOS'!$A$1:$E$95</definedName>
    <definedName name="_xlnm.Print_Area" localSheetId="3">'EFE'!$A$1:$D$81</definedName>
  </definedNames>
  <calcPr fullCalcOnLoad="1"/>
</workbook>
</file>

<file path=xl/comments1.xml><?xml version="1.0" encoding="utf-8"?>
<comments xmlns="http://schemas.openxmlformats.org/spreadsheetml/2006/main">
  <authors>
    <author>bbr2005</author>
    <author>ICM</author>
  </authors>
  <commentList>
    <comment ref="B8" authorId="0">
      <text>
        <r>
          <rPr>
            <sz val="9"/>
            <color indexed="10"/>
            <rFont val="Calibri"/>
            <family val="2"/>
          </rPr>
          <t>Las correcciones valorativas por deterioro y las amortizaciones acumuladas, minorarán la partida del activo en la que figure el elemento patrimonial</t>
        </r>
      </text>
    </comment>
    <comment ref="B25" authorId="0">
      <text>
        <r>
          <rPr>
            <sz val="9"/>
            <color indexed="10"/>
            <rFont val="Calibri"/>
            <family val="2"/>
          </rPr>
          <t>Comprende los elementos de activo tangibles representados por bienes, muebles o inmuebles, excepto los que deben ser clasificados en otros subgrupos, en particular en el subgrupo de inversiones inmobiliarias.</t>
        </r>
      </text>
    </comment>
    <comment ref="B32" authorId="0">
      <text>
        <r>
          <rPr>
            <sz val="9"/>
            <color indexed="10"/>
            <rFont val="Calibri"/>
            <family val="2"/>
          </rPr>
          <t>Inversiones financieras a largo plazo en entidades del grupo, asociadas y otras partes vinculadas, cualquiera que sea su forma de instrumentación, incluidos los intereses devengados, con vencimiento superior a un año o sin vencimiento, cuando la entidad no tenga intención de venderlos en el corto plazo. La parte de las inversiones a largo plazo que tenga vencimiento a corto deberá figurar en el activo corriente del balance.</t>
        </r>
      </text>
    </comment>
    <comment ref="B33" authorId="0">
      <text>
        <r>
          <rPr>
            <sz val="9"/>
            <color indexed="10"/>
            <rFont val="Calibri"/>
            <family val="2"/>
          </rPr>
          <t>Inversiones a largo plazo en derechos sobre el patrimonio neto -con o sin cotización en el mercado regulado- de entidades vinculadas, generalmente, acciones emitidas por una sociedad anónima o partiicpaciones en sociedades de responsabilidad limitada.</t>
        </r>
      </text>
    </comment>
    <comment ref="B34" authorId="0">
      <text>
        <r>
          <rPr>
            <sz val="9"/>
            <color indexed="10"/>
            <rFont val="Calibri"/>
            <family val="2"/>
          </rPr>
          <t>Inversiones a largo plazo en préstamos y otros créditos no comerciales, incluidos los derivados en derechos sobre el patrimonio neto -con o sin cotización en el mercado regulado- de entidades vinculadas, generalmente, acciones emitidas por una sociedad anónima o partiicpaciones en sociedades de responsabilidad limitada.</t>
        </r>
      </text>
    </comment>
    <comment ref="B35" authorId="0">
      <text>
        <r>
          <rPr>
            <sz val="9"/>
            <color indexed="10"/>
            <rFont val="Calibri"/>
            <family val="2"/>
          </rPr>
          <t>Inversiones a largo plazo en obligaciones, bonos u otros valores representativos de deuda, con vencimiento superior a un año.</t>
        </r>
      </text>
    </comment>
    <comment ref="B39" authorId="0">
      <text>
        <r>
          <rPr>
            <sz val="9"/>
            <color indexed="10"/>
            <rFont val="Calibri"/>
            <family val="2"/>
          </rPr>
          <t>Inversiones a largo plazo en derechos sobre el patrimonio neto -acciones con o sin cotización en el mercado regulado u otros valores, tales como, participaciones en instituciones de inversión colectiva, o participaciones en sociedades de responsabilidad limitada- de entidades que no tengan la consideración de vinculadas.</t>
        </r>
      </text>
    </comment>
    <comment ref="B43" authorId="0">
      <text>
        <r>
          <rPr>
            <sz val="9"/>
            <color indexed="10"/>
            <rFont val="Calibri"/>
            <family val="2"/>
          </rPr>
          <t>Saldos favorables en Bancos e Instituciones de Crédito formalizados por medio de "cuenta a plazo" o similares, con vencimiento superior a un año. También incluye las fianzas y depósitos constituidos a largo plazo. La parte de éstos que tenga vencimiento a corto deberá figurar en el activo corriente del balance.</t>
        </r>
      </text>
    </comment>
    <comment ref="B44" authorId="0">
      <text>
        <r>
          <rPr>
            <sz val="9"/>
            <color indexed="10"/>
            <rFont val="Calibri"/>
            <family val="2"/>
          </rPr>
          <t xml:space="preserve">Activos por diferencias temporarias deducibles, créditos por el derecho a compensar en ejercicios posteriores las bases imponibles negativas pendientes de compensación y deducciones y otras ventajas fiscales no utilizadas, que queden pendientes de aplicar en la liquidación de los impuestos de beneficios. </t>
        </r>
      </text>
    </comment>
    <comment ref="B46" authorId="0">
      <text>
        <r>
          <rPr>
            <sz val="9"/>
            <color indexed="10"/>
            <rFont val="Calibri"/>
            <family val="2"/>
          </rPr>
          <t xml:space="preserve">Activos no corrientes con carácter individual, así como otros activos no corrientes incluidos en un grupo enajenable de elementos, cuya recuperación se espera realizar fundamentalmente a través de su venta, en lugar de por su uso continuado. </t>
        </r>
      </text>
    </comment>
    <comment ref="B64" authorId="0">
      <text>
        <r>
          <rPr>
            <sz val="9"/>
            <color indexed="10"/>
            <rFont val="Calibri"/>
            <family val="2"/>
          </rPr>
          <t>Inversiones a corto plazo en derechos sobre el patrimonio neto -con o sin cotización en el mercado regulado- de entidades vinculadas, generalmente, acciones emitidas por una sociedad anónima o partiicpaciones en sociedades de responsabilidad limitada.</t>
        </r>
      </text>
    </comment>
    <comment ref="B65" authorId="0">
      <text>
        <r>
          <rPr>
            <sz val="9"/>
            <color indexed="10"/>
            <rFont val="Calibri"/>
            <family val="2"/>
          </rPr>
          <t>Inversiones a corto plazo en préstamos y otros créditos no comerciales, incluidos los derivados de enajenaciones de inmovilizado, los originados por operaciones de arrendamiento financiero y las imposiciones a corto plazo,  concedidos a entidades vinculadas, con vencimiento no superior a una año. También incluye los intereses a cobrar, con vencimiento no superior a un año, de créditos a entidades vinculadas.</t>
        </r>
      </text>
    </comment>
    <comment ref="B66" authorId="0">
      <text>
        <r>
          <rPr>
            <sz val="9"/>
            <color indexed="10"/>
            <rFont val="Calibri"/>
            <family val="2"/>
          </rPr>
          <t xml:space="preserve">Inversiones a corto plazo en obligaciones, bonos u otros valores representativos de deuda, emitidos por entidades vinculadas, con vencimiento no superior a un año. También incluye los intereses a cobrar, con vencimiento no superior a un año, de valores representativos de deuda y créditos a entidades vinculadas </t>
        </r>
      </text>
    </comment>
    <comment ref="B68" authorId="0">
      <text>
        <r>
          <rPr>
            <sz val="9"/>
            <color indexed="10"/>
            <rFont val="Calibri"/>
            <family val="2"/>
          </rPr>
          <t>Créditos por dividendos, sean definitivos o a cuenta, pendientes de cobro, procedentes de inversiones financieras en entidades vinculadas. Incluye también otras cuentas no bancarias.</t>
        </r>
      </text>
    </comment>
    <comment ref="B70" authorId="0">
      <text>
        <r>
          <rPr>
            <sz val="9"/>
            <color indexed="10"/>
            <rFont val="Calibri"/>
            <family val="2"/>
          </rPr>
          <t>Inversiones a corto plazo en derechos sobre el patrimonio neto -acciones con o sin cotización en el mercado regulado u otros valores, tales como, participaciones en instituciones de inversión colectiva, o participaciones en sociedades de responsabilidad limitada- de entidades que no tengan la consideración de vinculadas.</t>
        </r>
      </text>
    </comment>
    <comment ref="B72" authorId="0">
      <text>
        <r>
          <rPr>
            <sz val="9"/>
            <color indexed="10"/>
            <rFont val="Calibri"/>
            <family val="2"/>
          </rPr>
          <t xml:space="preserve">Inversiones a corto plazo, por suscripción o adquisición de obligaciones, bonos u otros valores de renta fija. También incluye los intereses a cobrar, con vencimiento no superior a un año, de valores representativos de deuda.
 </t>
        </r>
      </text>
    </comment>
    <comment ref="B74" authorId="0">
      <text>
        <r>
          <rPr>
            <sz val="9"/>
            <color indexed="10"/>
            <rFont val="Calibri"/>
            <family val="2"/>
          </rPr>
          <t xml:space="preserve">Créditos por dividendos pendientes de cobro; saldos favorables en Bancos o Instituciones de Crédito formalizados por medio de cuenta a plazo o similares, con vencimiento no superior a un año; cuenta corrientes de efectivo con fundadores o patronos, y cualquier otra persona natural o jurídica que no sea Banco o institución de Crédito. También incluye las fianzas y depósitos  constituidos a corto plazo.
 </t>
        </r>
      </text>
    </comment>
    <comment ref="B75" authorId="0">
      <text>
        <r>
          <rPr>
            <sz val="9"/>
            <color indexed="10"/>
            <rFont val="Calibri"/>
            <family val="2"/>
          </rPr>
          <t xml:space="preserve">Gastos contabilizados en el ejercicio que se cierra y que corresponden al siguiente. También incluye intereses pagados por la entidad que corresponden a ejercicios siguientes. </t>
        </r>
      </text>
    </comment>
    <comment ref="B78" authorId="0">
      <text>
        <r>
          <rPr>
            <sz val="9"/>
            <color indexed="10"/>
            <rFont val="Calibri"/>
            <family val="2"/>
          </rPr>
          <t xml:space="preserve">Inversiones financieras convertibles en efectivo, con un vencimiento no superior a tres meses desde la fecha de adquisición, que no tengan riesgos significativos de cambios de valor. </t>
        </r>
      </text>
    </comment>
    <comment ref="E1" authorId="0">
      <text>
        <r>
          <rPr>
            <sz val="9"/>
            <color indexed="10"/>
            <rFont val="Calibri"/>
            <family val="2"/>
          </rPr>
          <t>Período al que se refiere la información recogida en este estado contable. Si el ejercicio es partido, incluir los dos años a los que se refiere</t>
        </r>
      </text>
    </comment>
    <comment ref="B9" authorId="0">
      <text>
        <r>
          <rPr>
            <sz val="9"/>
            <color indexed="10"/>
            <rFont val="Calibri"/>
            <family val="2"/>
          </rPr>
          <t>Comprende los activos destinados a servir de forma duradera en las actividades de la entidad, incluidas las inversiones financieras cuyo vencimiento, enajenación o realización se espera habrá de producirse en un plazo superior a un año.</t>
        </r>
      </text>
    </comment>
    <comment ref="B45" authorId="0">
      <text>
        <r>
          <rPr>
            <sz val="9"/>
            <color indexed="10"/>
            <rFont val="Calibri"/>
            <family val="2"/>
          </rPr>
          <t>Comprende los activos vinculados al ciclo normal de actividad, que la entidad espera consumir o realizar en el transcurso del mismo. Con carácter general no excederá de un año. También se incluyen otros activos cuyo vencimiento, enajenación o realización se produzca a corto plazo, así como los activos financieros mantenidos para negociar.</t>
        </r>
      </text>
    </comment>
    <comment ref="B10" authorId="0">
      <text>
        <r>
          <rPr>
            <sz val="9"/>
            <color indexed="10"/>
            <rFont val="Calibri"/>
            <family val="2"/>
          </rPr>
          <t>Comprende activos no monetarios sin apariencia física susceptibles de valoración económica, así como los anticipos a cuenta entregados a proveedores de estos inmovilizados. Además incluye derechos comerciales, propiedad industrial o licencias.</t>
        </r>
      </text>
    </comment>
    <comment ref="B29" authorId="0">
      <text>
        <r>
          <rPr>
            <sz val="9"/>
            <color indexed="10"/>
            <rFont val="Calibri"/>
            <family val="2"/>
          </rPr>
          <t>Se incluirán los terrenos o construcciones que la entidad destine a la obtención de ingresos por arrendamiento, plusvaías o ambos, fuera del curso ordinario de sus operaciones</t>
        </r>
      </text>
    </comment>
    <comment ref="B63" authorId="0">
      <text>
        <r>
          <rPr>
            <sz val="9"/>
            <color indexed="10"/>
            <rFont val="Calibri"/>
            <family val="2"/>
          </rPr>
          <t>Inversiones financieras a corto plazo en entidades del grupo, asociadas y otras partes vinculadas, cualquiera que sea su forma de instrumentación, incluidos los dividendos y los intereses devengados, con vencimiento no superior a un año o sin vencimiento, cuando la entidad tenga la intención de venderlos en el corto plazo. Además, se incluirán las fianzas y depósitos a corto plazo y demás activos financieros e inversiones a corto plazo, con estas personas o entidades. La parte de las inversiones a largo plazo que tenga vencimiento a corto deberá figurar en el activo corriente del balance.</t>
        </r>
      </text>
    </comment>
    <comment ref="B18" authorId="1">
      <text>
        <r>
          <rPr>
            <sz val="8"/>
            <color indexed="10"/>
            <rFont val="Tahoma"/>
            <family val="2"/>
          </rPr>
          <t>Se incluirán todos los bienes que cumplan las condiciones exigidas por la Ley 16/1985, de 25 de junio de Patrimonio Histórico, con independencia de que hayan sido inventariados o declarados de interés cultural</t>
        </r>
        <r>
          <rPr>
            <sz val="8"/>
            <rFont val="Tahoma"/>
            <family val="2"/>
          </rPr>
          <t xml:space="preserve">
</t>
        </r>
      </text>
    </comment>
    <comment ref="B38" authorId="1">
      <text>
        <r>
          <rPr>
            <sz val="8"/>
            <color indexed="10"/>
            <rFont val="Tahoma"/>
            <family val="2"/>
          </rPr>
          <t>Inversiones financieras a largo plazo no relacionadas con partes vinculadas, cualquiera que sea su forma de instrumentación. La parte de las inversiones a largo plazo que tenga vencimiento a corto deberá figrar en el activo corriente del balance, en el epígrafe "Inversiones financieras a corto plazo"; a estos efectos se traspasará el importe que represente la inversión a largo plazo con vencimiento a corto</t>
        </r>
      </text>
    </comment>
    <comment ref="B69" authorId="1">
      <text>
        <r>
          <rPr>
            <sz val="8"/>
            <color indexed="10"/>
            <rFont val="Tahoma"/>
            <family val="2"/>
          </rPr>
          <t>Inversiones financieras temporales no relacionadas con partes vinculadas, cualquiera que sea su forma de instrumentación. La parte  de las inversiones a largo plazo que tenga vencimiento a corto deberá figurar en el activo corriente del balance en el epígrafe "inversiones financieras a corto plazo"</t>
        </r>
      </text>
    </comment>
  </commentList>
</comments>
</file>

<file path=xl/comments2.xml><?xml version="1.0" encoding="utf-8"?>
<comments xmlns="http://schemas.openxmlformats.org/spreadsheetml/2006/main">
  <authors>
    <author>bbr2005</author>
    <author>ICM</author>
  </authors>
  <commentList>
    <comment ref="B22" authorId="0">
      <text>
        <r>
          <rPr>
            <sz val="9"/>
            <color indexed="10"/>
            <rFont val="Calibri"/>
            <family val="2"/>
          </rPr>
          <t>Ajustes producidos por la valoración a valor razonable de los activos financieros clasificados en la categoría de disponibles para la venta, de acuerdo con la norma de registro y valoración relativa a los instrumentos financieros.</t>
        </r>
      </text>
    </comment>
    <comment ref="B24" authorId="0">
      <text>
        <r>
          <rPr>
            <sz val="9"/>
            <color indexed="10"/>
            <rFont val="Calibri"/>
            <family val="2"/>
          </rPr>
          <t>Ventajas fiscales materializadas en diferencias permanentes y deducciones y bonificaciones que, por tener una naturaleza económica asimilable a las subvenciones, son objeto de imputación a la cuenta de pérdidas y ganancias en varios ejercicios</t>
        </r>
      </text>
    </comment>
    <comment ref="B25" authorId="0">
      <text>
        <r>
          <rPr>
            <sz val="9"/>
            <color indexed="10"/>
            <rFont val="Calibri"/>
            <family val="2"/>
          </rPr>
          <t xml:space="preserve">Se incluirán las subvenciones, donaciones y legados, no reintegrables, otorgadas por terceros y por fundadores, salvo cuando se otorguen a título de dotación fundacional, recibidos por la entidad y contabilizados en el patrimonio neto hasta que se produzca su imputación a la cuenta de resultados.
</t>
        </r>
      </text>
    </comment>
    <comment ref="B28" authorId="0">
      <text>
        <r>
          <rPr>
            <sz val="8"/>
            <color indexed="10"/>
            <rFont val="Tahoma"/>
            <family val="2"/>
          </rPr>
          <t>Comprende aquellos elementos no clasificados como corrientes y que constituyen la financiación ajena a largo plazo de la entidad</t>
        </r>
        <r>
          <rPr>
            <sz val="8"/>
            <rFont val="Tahoma"/>
            <family val="2"/>
          </rPr>
          <t xml:space="preserve">
</t>
        </r>
      </text>
    </comment>
    <comment ref="B30" authorId="0">
      <text>
        <r>
          <rPr>
            <sz val="9"/>
            <color indexed="10"/>
            <rFont val="Calibri"/>
            <family val="2"/>
          </rPr>
          <t>Obligaciones legales, contractuales o implícitas con el personal de la entidad, sobre las que existe incertidumbre acerca de su cuantía o vencimiento.</t>
        </r>
      </text>
    </comment>
    <comment ref="B31" authorId="0">
      <text>
        <r>
          <rPr>
            <sz val="9"/>
            <color indexed="10"/>
            <rFont val="Calibri"/>
            <family val="2"/>
          </rPr>
          <t xml:space="preserve">Obligaciones legales, contractuales o implícitas de la entidad o compromisos adquiridos por la misma, de cuantía indeterminada, para prevenir o reparar daños sobre el medio ambiente, salvo las que tengan su origen en desmantelamiento, retiro o rehabilidatacion del inmovilizado. </t>
        </r>
      </text>
    </comment>
    <comment ref="B32" authorId="0">
      <text>
        <r>
          <rPr>
            <sz val="9"/>
            <color indexed="10"/>
            <rFont val="Calibri"/>
            <family val="2"/>
          </rPr>
          <t>Importe estimado de los costes que surjan directamente de una reestructuración, siempre y cuando, estén necesariamente impuestos a la reestructuración y no estén asociados con las actividades que continúan en la entidad.</t>
        </r>
      </text>
    </comment>
    <comment ref="B33" authorId="0">
      <text>
        <r>
          <rPr>
            <sz val="9"/>
            <color indexed="10"/>
            <rFont val="Calibri"/>
            <family val="2"/>
          </rPr>
          <t xml:space="preserve">Incluye las provisiones para impuestos;  para otras responsabilidades; por desmantelamiento, retiro o rehabilitacón del inmovilizado, y la provisión por transacciones con pagos basados en instrumentos de patrimonio. </t>
        </r>
      </text>
    </comment>
    <comment ref="B35" authorId="0">
      <text>
        <r>
          <rPr>
            <sz val="9"/>
            <color indexed="10"/>
            <rFont val="Calibri"/>
            <family val="2"/>
          </rPr>
          <t xml:space="preserve">Incluye obligaciones y bonos así como otros pasivos financieros respresentados en valores negociables. </t>
        </r>
      </text>
    </comment>
    <comment ref="B36" authorId="0">
      <text>
        <r>
          <rPr>
            <sz val="9"/>
            <color indexed="10"/>
            <rFont val="Calibri"/>
            <family val="2"/>
          </rPr>
          <t xml:space="preserve">Incluye deudas cuyo vencimiento vaya a producirse en un plazo superior a un año, financiación ajena a largo plazo contraída con terceros que no tengan la calificación de partes vinculadas, incluyendo los intereses devengados con vencimiento superior a un año.
</t>
        </r>
      </text>
    </comment>
    <comment ref="B37" authorId="0">
      <text>
        <r>
          <rPr>
            <sz val="9"/>
            <color indexed="10"/>
            <rFont val="Calibri"/>
            <family val="2"/>
          </rPr>
          <t xml:space="preserve">Incluye deudas con vencimiento superior a un año con otras entidades en calidad de cedentes de uso de bienes, en acuerdos que deban calificarse como arrendamientos financieros en los términos recogidos en las normas de registro y valoración.
</t>
        </r>
      </text>
    </comment>
    <comment ref="B41" authorId="0">
      <text>
        <r>
          <rPr>
            <sz val="9"/>
            <color indexed="10"/>
            <rFont val="Calibri"/>
            <family val="2"/>
          </rPr>
          <t xml:space="preserve">Diferencias que darán lugar a mayores cantidades a pagar o menores cantidades a devolver por impuestos sobre beneficios en ejercicios futuros, normalmente a medida que se recuperen los activos o se liquiden los pasivos de los que se derivan.
</t>
        </r>
      </text>
    </comment>
    <comment ref="B42" authorId="0">
      <text>
        <r>
          <rPr>
            <sz val="9"/>
            <color indexed="10"/>
            <rFont val="Calibri"/>
            <family val="2"/>
          </rPr>
          <t xml:space="preserve">Incluye el importe recibido "a cuenta" de futuras ventas o prestaciones de servicios.
</t>
        </r>
      </text>
    </comment>
    <comment ref="B43" authorId="0">
      <text>
        <r>
          <rPr>
            <sz val="9"/>
            <color indexed="10"/>
            <rFont val="Calibri"/>
            <family val="2"/>
          </rPr>
          <t>Comprende las obligaciones vinculadas al ciclo normal de actividad, que la entidad espera liquidar en el transcurso del mismo. Con carácter general no excederá de un año. También se incluyen otras obligaciones cuyo vencimiento se espera que se produzca en el corto plazo; así como los pasivos financieros mantenidos para negociar</t>
        </r>
      </text>
    </comment>
    <comment ref="B44" authorId="0">
      <text>
        <r>
          <rPr>
            <sz val="9"/>
            <color indexed="10"/>
            <rFont val="Calibri"/>
            <family val="2"/>
          </rPr>
          <t xml:space="preserve">Incluye los pasivos no corrientes o corrientes incluidos en un grupo enajenable de elementos, cuya recuperación  se espera realizar fundamentalmente a través de su venta, en lugar de por su uso continuado.
</t>
        </r>
      </text>
    </comment>
    <comment ref="B45" authorId="0">
      <text>
        <r>
          <rPr>
            <sz val="9"/>
            <color indexed="10"/>
            <rFont val="Calibri"/>
            <family val="2"/>
          </rPr>
          <t xml:space="preserve">Correciones por deterioro de valor de los activos financieros por operaciones de la entidad, debido a situaciones latentes de insolvencia de clientes y de otros deudores; y obligaciones actuales, al cierre del ejercicio, por gastos a incurrir tras la entrega de los bienes o la prestación de servicios.
</t>
        </r>
      </text>
    </comment>
    <comment ref="B47" authorId="0">
      <text>
        <r>
          <rPr>
            <sz val="9"/>
            <color indexed="10"/>
            <rFont val="Calibri"/>
            <family val="2"/>
          </rPr>
          <t xml:space="preserve">Obligaciones y bonos, así como otro pasivo financiero cuyo vecimiento vaya a producirse en un plazo no superior a un año, así como los intereses a pagar; con vencimiento a corto plazo, de empréstitos y otras emisiones análogas.
</t>
        </r>
      </text>
    </comment>
    <comment ref="B48" authorId="0">
      <text>
        <r>
          <rPr>
            <sz val="9"/>
            <color indexed="10"/>
            <rFont val="Calibri"/>
            <family val="2"/>
          </rPr>
          <t xml:space="preserve">Financiación ajena a corto plazo no instrumentada en valores negociables ni contraída con personas o entidades que tengan la calificación de partes vinculadas. Deberá traspasarse a este grupo el importe que representen las deudas a largo plazo con vencimiento a corto.
</t>
        </r>
      </text>
    </comment>
    <comment ref="B49" authorId="0">
      <text>
        <r>
          <rPr>
            <sz val="9"/>
            <color indexed="10"/>
            <rFont val="Calibri"/>
            <family val="2"/>
          </rPr>
          <t xml:space="preserve">Incluye deudas con vencimiento inferior a un año con otras entidades en calidad de cedentes de uso de bienes, en acuerdos que deban calificarse como arrendamientos financieros en los términos recogidos en las normas de registro y valoración.
</t>
        </r>
      </text>
    </comment>
    <comment ref="B54" authorId="0">
      <text>
        <r>
          <rPr>
            <sz val="9"/>
            <color indexed="10"/>
            <rFont val="Calibri"/>
            <family val="2"/>
          </rPr>
          <t>Incluirá las deudas contraídas por la entidad, producidas como consecuencia de las ayudas y asignaciones concedidas en el cumplimiento de los fines propios de la entidad.</t>
        </r>
      </text>
    </comment>
    <comment ref="B62" authorId="0">
      <text>
        <r>
          <rPr>
            <sz val="9"/>
            <color indexed="10"/>
            <rFont val="Calibri"/>
            <family val="2"/>
          </rPr>
          <t>Recoge los ingresos contabilizados en el ejercicio que se cierra y que corresponden al siguiente, así como los intereses cobrados por la empresa que corresponden a ejercicios siguientes.</t>
        </r>
      </text>
    </comment>
    <comment ref="B13" authorId="1">
      <text>
        <r>
          <rPr>
            <sz val="8"/>
            <color indexed="10"/>
            <rFont val="Tahoma"/>
            <family val="2"/>
          </rPr>
          <t xml:space="preserve">Introducir el saldo con signo negativo
</t>
        </r>
        <r>
          <rPr>
            <sz val="8"/>
            <rFont val="Tahoma"/>
            <family val="2"/>
          </rPr>
          <t xml:space="preserve">
</t>
        </r>
      </text>
    </comment>
    <comment ref="B19" authorId="1">
      <text>
        <r>
          <rPr>
            <sz val="8"/>
            <rFont val="Tahoma"/>
            <family val="2"/>
          </rPr>
          <t xml:space="preserve">
</t>
        </r>
        <r>
          <rPr>
            <sz val="8"/>
            <color indexed="10"/>
            <rFont val="Tahoma"/>
            <family val="2"/>
          </rPr>
          <t>Introducir el saldo con signo negativo</t>
        </r>
      </text>
    </comment>
    <comment ref="B20" authorId="1">
      <text>
        <r>
          <rPr>
            <sz val="8"/>
            <rFont val="Tahoma"/>
            <family val="2"/>
          </rPr>
          <t xml:space="preserve">
</t>
        </r>
        <r>
          <rPr>
            <sz val="8"/>
            <color indexed="10"/>
            <rFont val="Tahoma"/>
            <family val="2"/>
          </rPr>
          <t>Si el resultado es negativo introducir el saldo con signo negativo</t>
        </r>
        <r>
          <rPr>
            <sz val="8"/>
            <rFont val="Tahoma"/>
            <family val="2"/>
          </rPr>
          <t xml:space="preserve">
</t>
        </r>
      </text>
    </comment>
  </commentList>
</comments>
</file>

<file path=xl/comments3.xml><?xml version="1.0" encoding="utf-8"?>
<comments xmlns="http://schemas.openxmlformats.org/spreadsheetml/2006/main">
  <authors>
    <author>bbr2005</author>
    <author>ICM</author>
  </authors>
  <commentList>
    <comment ref="B10" authorId="0">
      <text>
        <r>
          <rPr>
            <sz val="9"/>
            <color indexed="10"/>
            <rFont val="Calibri"/>
            <family val="2"/>
          </rPr>
          <t>Los ingresos de explotación, las ventas y prestaciones de servicios se reflejarán por su importe neto de devoluciones y descuentos</t>
        </r>
        <r>
          <rPr>
            <sz val="8"/>
            <rFont val="Tahoma"/>
            <family val="2"/>
          </rPr>
          <t xml:space="preserve">
</t>
        </r>
      </text>
    </comment>
    <comment ref="B37" authorId="0">
      <text>
        <r>
          <rPr>
            <sz val="9"/>
            <color indexed="10"/>
            <rFont val="Calibri"/>
            <family val="2"/>
          </rPr>
          <t>Se incluirán los importes traspasados al resultado del ejercicio de las subvenciones, donaciones y legados que financien activos de inmovilizado, para el desarrollo de la actividad propia de la entidad o de otras actividades.</t>
        </r>
        <r>
          <rPr>
            <sz val="8"/>
            <rFont val="Tahoma"/>
            <family val="2"/>
          </rPr>
          <t xml:space="preserve">
</t>
        </r>
      </text>
    </comment>
    <comment ref="B14" authorId="0">
      <text>
        <r>
          <rPr>
            <sz val="9"/>
            <color indexed="10"/>
            <rFont val="Calibri"/>
            <family val="2"/>
          </rPr>
          <t>Se incluirán las subvenciones, donaciones y legados que financien activos o gastos que se incorporen al ciclo normal de explotación. Incluye los importes  de las subvenciones oficiales concedidas para asegurar una rentabilidad mínima o compensar déficit de explotación, así como las donaciones y legados concedidos a favor de la entidad gratuitamente sin ningún tipo de contraprestación directa o indirecta; ambos para el cumplimiento de los fines de la actividad propia de la entidad.</t>
        </r>
        <r>
          <rPr>
            <sz val="8"/>
            <rFont val="Tahoma"/>
            <family val="2"/>
          </rPr>
          <t xml:space="preserve">
</t>
        </r>
      </text>
    </comment>
    <comment ref="B12" authorId="0">
      <text>
        <r>
          <rPr>
            <sz val="9"/>
            <color indexed="10"/>
            <rFont val="Calibri"/>
            <family val="2"/>
          </rPr>
          <t>Incluye cantidades percibidas de los usuarios en concepto de participación en el coste de la actividad propia de la entidad.</t>
        </r>
      </text>
    </comment>
    <comment ref="B13" authorId="0">
      <text>
        <r>
          <rPr>
            <sz val="9"/>
            <color indexed="10"/>
            <rFont val="Calibri"/>
            <family val="2"/>
          </rPr>
          <t>Incluye los ingresos derivados de campañas para la captación de recursos en sus diferentes modalidades, tales como operaciones en participación u otros ingresos análogos; así como las cantidades percibidas de los patrocinadores y colaboraciones empresariales al objeto de contribuir a la realización de los fines de la actividad propia de la entidad.</t>
        </r>
      </text>
    </comment>
    <comment ref="B20" authorId="0">
      <text>
        <r>
          <rPr>
            <sz val="9"/>
            <color indexed="10"/>
            <rFont val="Calibri"/>
            <family val="2"/>
          </rPr>
          <t>Incluye los gastos producidos por voluntarios y otros colaboradores como consecuencia de las actividades desarrolladas en la entidad; así como las cantidades que se entregan a los miembros del órgano de gobierno como consecuencia del reembolso de gastos, debidamente justificados, que el desempeño de su función les ocasiona.</t>
        </r>
      </text>
    </comment>
    <comment ref="B42" authorId="0">
      <text>
        <r>
          <rPr>
            <sz val="9"/>
            <color indexed="10"/>
            <rFont val="Calibri"/>
            <family val="2"/>
          </rPr>
          <t>Se incluirá la corrección valorativa por deterioro de carácter reversible en el inmovilizado intangible y material y las inversiones inmobiliarias; así como  la corrección valorativa, por la recuperación de valor; del inmovilizado intangible y material y de las inversiones inmobiliarias, hasta el límite de las pérdidas contabilizadas con anterioridad.</t>
        </r>
      </text>
    </comment>
    <comment ref="B43" authorId="0">
      <text>
        <r>
          <rPr>
            <sz val="9"/>
            <color indexed="10"/>
            <rFont val="Calibri"/>
            <family val="2"/>
          </rPr>
          <t>Se incluirán las pérdidas producidas en la enajenación de inmovilizado intangible, material o las inversiones inmobiliarias o por su baja del activo, como consecuencia de pérdidas irreversibles de dichos acivos. Asimismo, comprende  los beneficios producidos en la enajenación de inmovilizado intangible, material o las inversiones inmobiliarias.</t>
        </r>
      </text>
    </comment>
    <comment ref="B46" authorId="0">
      <text>
        <r>
          <rPr>
            <sz val="9"/>
            <color indexed="10"/>
            <rFont val="Calibri"/>
            <family val="2"/>
          </rPr>
          <t xml:space="preserve">Se incluirán las rentas a favor de la entidad, devengadas en el ejercicio, provenientes de participariones en instrumentos de patrimonio </t>
        </r>
      </text>
    </comment>
    <comment ref="B49" authorId="0">
      <text>
        <r>
          <rPr>
            <sz val="9"/>
            <color indexed="10"/>
            <rFont val="Calibri"/>
            <family val="2"/>
          </rPr>
          <t xml:space="preserve">Incluye los intereses de valores de renta fija a favor de la entidad, así como los intereses de préstamos y otros créditos, y otros ingresos financieros, devengados en el ejercicio.  </t>
        </r>
      </text>
    </comment>
    <comment ref="B56" authorId="0">
      <text>
        <r>
          <rPr>
            <sz val="9"/>
            <color indexed="10"/>
            <rFont val="Calibri"/>
            <family val="2"/>
          </rPr>
          <t xml:space="preserve">Incluye las pérdidas y beneficios originados por la valoración a valor razonable de determinados instrumentos financieros, incluidas las que se produzcan con ocasión de su reclasificación. </t>
        </r>
      </text>
    </comment>
    <comment ref="B59" authorId="0">
      <text>
        <r>
          <rPr>
            <sz val="9"/>
            <color indexed="10"/>
            <rFont val="Calibri"/>
            <family val="2"/>
          </rPr>
          <t xml:space="preserve">Incluye las pérdidas y beneficios producidos por modificaciones del tipo de cambio en partidas monetarias denominadas en moneda distinta de la funcional. 
</t>
        </r>
      </text>
    </comment>
    <comment ref="B61" authorId="0">
      <text>
        <r>
          <rPr>
            <sz val="9"/>
            <color indexed="10"/>
            <rFont val="Calibri"/>
            <family val="2"/>
          </rPr>
          <t>Incluye la corrección valorativa por deterioro o por recuperación de valor en inversiones y créditos de los subgrupos 24, 25, 53 y 54.</t>
        </r>
      </text>
    </comment>
    <comment ref="B62" authorId="0">
      <text>
        <r>
          <rPr>
            <sz val="9"/>
            <color indexed="10"/>
            <rFont val="Calibri"/>
            <family val="2"/>
          </rPr>
          <t xml:space="preserve">Incluye las pérdidas y beneficios producidas por la baja, enajenación, o cancelación de valores representativos de deuda e instrumentos financieros, así como las pérdidas producidas por insolvencias firmes de créditos no comerciales y los beneficios y pérdidas en la enajenación de participaciones a largo plazo o por su baja del activo. Asimismo, incluye las pérdidas y beneficios producidos con motivo de la amortización de obligaciones.
</t>
        </r>
      </text>
    </comment>
    <comment ref="B65" authorId="0">
      <text>
        <r>
          <rPr>
            <sz val="9"/>
            <color indexed="10"/>
            <rFont val="Calibri"/>
            <family val="2"/>
          </rPr>
          <t xml:space="preserve">Incluye el importe del impuesto sobre beneficios devengado en el ejercicio, salvo el originado con motivo de una transacción o suceso que se hubiera reconocido directamente en una partida de patrimonio neto.
Asimismo incluye la disminución o aumento, conocido en el ejercicio, de los activos por impuesto diferido o aumento o disminución , igualmente conocido en el ejercicio, de los pasivos por impuesto diferido, respecto de los activos y pasivos por impuesto diferido anteriormente generados.
</t>
        </r>
      </text>
    </comment>
    <comment ref="B18" authorId="0">
      <text>
        <r>
          <rPr>
            <sz val="9"/>
            <color indexed="10"/>
            <rFont val="Calibri"/>
            <family val="2"/>
          </rPr>
          <t>Incluye el importe de las prestaciones de carácter monetario concedidas, directamente o a través de entidades o centros ajenos a la entidad,  a personas físicas o familias o a entidades, y realizadas en cumplimiento de los fines propios de la entidad.</t>
        </r>
      </text>
    </comment>
    <comment ref="B15" authorId="0">
      <text>
        <r>
          <rPr>
            <sz val="9"/>
            <color indexed="10"/>
            <rFont val="Calibri"/>
            <family val="2"/>
          </rPr>
          <t>Se incluirán las subvenciones, donaciones y legados que financien activos o gastos que se incorporen al ciclo normal de explotación. Incluye los importes  de las subvenciones oficiales concedidas para asegurar una rentabilidad mínima o compensar déficit de explotación, así como las donaciones y legados concedidos a favor de la entidad gratuitamente sin ningún tipo de contraprestación directa o indirecta; ambos para el cumplimiento de los fines de la actividad propia de la entidad.</t>
        </r>
        <r>
          <rPr>
            <sz val="8"/>
            <rFont val="Tahoma"/>
            <family val="2"/>
          </rPr>
          <t xml:space="preserve">
</t>
        </r>
      </text>
    </comment>
    <comment ref="B16" authorId="1">
      <text>
        <r>
          <rPr>
            <sz val="8"/>
            <color indexed="10"/>
            <rFont val="Tahoma"/>
            <family val="2"/>
          </rPr>
          <t>Cantidades ingresadas por reintegro de ayudas y asignaciones de la actividad propia concedidas por la entidad y recogidas en el subgrupo 65, por incumplimiento de las condiciones exigidas o por cualquier otra causa que determine su devolución</t>
        </r>
        <r>
          <rPr>
            <sz val="8"/>
            <rFont val="Tahoma"/>
            <family val="2"/>
          </rPr>
          <t xml:space="preserve"> 
</t>
        </r>
      </text>
    </comment>
    <comment ref="B19" authorId="1">
      <text>
        <r>
          <rPr>
            <sz val="8"/>
            <rFont val="Tahoma"/>
            <family val="2"/>
          </rPr>
          <t xml:space="preserve">
</t>
        </r>
        <r>
          <rPr>
            <sz val="8"/>
            <color indexed="10"/>
            <rFont val="Tahoma"/>
            <family val="2"/>
          </rPr>
          <t>Incluye el importe de las prestaciones de carácter no monetario concedidas, directamente o a través de entidades o centros ajenos a la entidad,  a personas físicas o familias o a entidades, y realizadas en cumplimiento de los fines propios de la entidad.</t>
        </r>
      </text>
    </comment>
  </commentList>
</comments>
</file>

<file path=xl/sharedStrings.xml><?xml version="1.0" encoding="utf-8"?>
<sst xmlns="http://schemas.openxmlformats.org/spreadsheetml/2006/main" count="435" uniqueCount="362">
  <si>
    <t>Nº CUENTAS</t>
  </si>
  <si>
    <t>ACTIVO</t>
  </si>
  <si>
    <t>A) ACTIVO NO CORRIENTE</t>
  </si>
  <si>
    <t>B) ACTIVO CORRIENTE</t>
  </si>
  <si>
    <t>TOTAL ACTIVO (A+B)</t>
  </si>
  <si>
    <t>PATRIMONIO NETO Y PASIVO</t>
  </si>
  <si>
    <t>A) PATRIMONIO NETO</t>
  </si>
  <si>
    <t>A-1) Fondos propios</t>
  </si>
  <si>
    <t xml:space="preserve">     I. Dotación fundacional</t>
  </si>
  <si>
    <t xml:space="preserve">     III. Excedentes de ejercicios anteriores</t>
  </si>
  <si>
    <t>B) PASIVO NO CORRIENTE</t>
  </si>
  <si>
    <t xml:space="preserve">    2. Deudas con entidades de crédito</t>
  </si>
  <si>
    <t>C) PASIVO CORRIENTE</t>
  </si>
  <si>
    <t>TOTAL PATRIMONIO NETO Y PASIVO (A+B+C)</t>
  </si>
  <si>
    <t>(Debe)</t>
  </si>
  <si>
    <t>Haber</t>
  </si>
  <si>
    <t>Nota</t>
  </si>
  <si>
    <t>A) OPERACIONES CONTINUADAS</t>
  </si>
  <si>
    <t xml:space="preserve">    a) Ayudas monetarias</t>
  </si>
  <si>
    <t>5. Trabajos realizados por la entidad para su activo</t>
  </si>
  <si>
    <t xml:space="preserve">    a) Sueldos, salarios y asimilados</t>
  </si>
  <si>
    <t xml:space="preserve">    b) Cargas sociales</t>
  </si>
  <si>
    <t xml:space="preserve">    c) Provisiones</t>
  </si>
  <si>
    <t xml:space="preserve">    a) Servicios exteriores</t>
  </si>
  <si>
    <t xml:space="preserve">    b) Tributos</t>
  </si>
  <si>
    <t>12. Excesos de provisiones</t>
  </si>
  <si>
    <t xml:space="preserve">    a) Deterioros y pérdidas</t>
  </si>
  <si>
    <t xml:space="preserve">    d) Otros gastos de gestión corriente.</t>
  </si>
  <si>
    <t>14. Ingresos financieros</t>
  </si>
  <si>
    <t xml:space="preserve">    b) Resultados por enajenaciones y otras</t>
  </si>
  <si>
    <t>B) OPERACIONES INTERRUMPIDAS</t>
  </si>
  <si>
    <t xml:space="preserve">NOTAS  </t>
  </si>
  <si>
    <t xml:space="preserve">NOTAS    </t>
  </si>
  <si>
    <t xml:space="preserve"> FUNDACIÓN</t>
  </si>
  <si>
    <t>NIF</t>
  </si>
  <si>
    <t xml:space="preserve">    3. Acreedores por arrendamiento financiero</t>
  </si>
  <si>
    <t xml:space="preserve">    4. Derivados</t>
  </si>
  <si>
    <t xml:space="preserve">    5. Otros pasivos financieros</t>
  </si>
  <si>
    <t xml:space="preserve">    1. Obligaciones y otros valores negociables</t>
  </si>
  <si>
    <t>III. Deudas a corto plazo</t>
  </si>
  <si>
    <t>II. Provisiones a corto plazo</t>
  </si>
  <si>
    <t>II. Deudas a largo plazo</t>
  </si>
  <si>
    <t xml:space="preserve">    c) Pérdidas, deterioro y variación de las provisiones por operaciones comerciales</t>
  </si>
  <si>
    <t>A-3) Subvenciones, donaciones y legados recibidos</t>
  </si>
  <si>
    <t xml:space="preserve"> </t>
  </si>
  <si>
    <t>(642),(643),(649)</t>
  </si>
  <si>
    <t>(62)</t>
  </si>
  <si>
    <t>(631),(634),636,639</t>
  </si>
  <si>
    <t>(68)</t>
  </si>
  <si>
    <t>7951,7952,7955,7956</t>
  </si>
  <si>
    <t>(690),(691),(692),790,791,792</t>
  </si>
  <si>
    <t>(660)</t>
  </si>
  <si>
    <t>(6632),7632</t>
  </si>
  <si>
    <t>(668),768</t>
  </si>
  <si>
    <t xml:space="preserve">    1. Desarrollo</t>
  </si>
  <si>
    <t xml:space="preserve">    2. Concesiones</t>
  </si>
  <si>
    <t xml:space="preserve">    3. Patentes, licencias, marcas y similares</t>
  </si>
  <si>
    <t xml:space="preserve">    4. Fondo de comercio</t>
  </si>
  <si>
    <t xml:space="preserve">    5. Aplicaciones informáticas</t>
  </si>
  <si>
    <t xml:space="preserve">    1. Terrenos y construcciones</t>
  </si>
  <si>
    <t xml:space="preserve">    2. Instalaciones técnicas y otro inmovilizado material</t>
  </si>
  <si>
    <t xml:space="preserve">     1. Terrenos</t>
  </si>
  <si>
    <t xml:space="preserve">     2. Construcciones</t>
  </si>
  <si>
    <t>I. Inmovilizado intangible</t>
  </si>
  <si>
    <t xml:space="preserve">    1. Instrumentos de patrimonio</t>
  </si>
  <si>
    <t xml:space="preserve">    2. Créditos a terceros</t>
  </si>
  <si>
    <t xml:space="preserve">    3. Valores representativos de deuda</t>
  </si>
  <si>
    <t xml:space="preserve">    5. Otros activos financieros</t>
  </si>
  <si>
    <t>I. Activos no corrientes mantenidos para la venta</t>
  </si>
  <si>
    <t>II. Existencias</t>
  </si>
  <si>
    <t xml:space="preserve">    1. Bienes destinados a la actividad</t>
  </si>
  <si>
    <t xml:space="preserve">    2. Materias primas y otros aprovisionamientos</t>
  </si>
  <si>
    <t xml:space="preserve">    4. Productos terminados</t>
  </si>
  <si>
    <t xml:space="preserve">    5. Subproductos, residuos y materiales recuperados</t>
  </si>
  <si>
    <t xml:space="preserve">    6. Anticipos a proveedores</t>
  </si>
  <si>
    <t xml:space="preserve">    1. Clientes por ventas y prestaciones de servicios</t>
  </si>
  <si>
    <t xml:space="preserve">    2. Clientes, entidades del grupo y asociadas</t>
  </si>
  <si>
    <t xml:space="preserve">    4. Personal</t>
  </si>
  <si>
    <t xml:space="preserve">    5. Activos por impuesto corriente</t>
  </si>
  <si>
    <t xml:space="preserve">    7. Fundadores por desembolsos exigidos</t>
  </si>
  <si>
    <t xml:space="preserve">    2. Créditos a entidades</t>
  </si>
  <si>
    <t xml:space="preserve">    2. Otros activos líquidos equivalentes</t>
  </si>
  <si>
    <t xml:space="preserve">    1. Tesorería</t>
  </si>
  <si>
    <t xml:space="preserve">       1. Dotación fundacional</t>
  </si>
  <si>
    <t xml:space="preserve">     II. Reservas</t>
  </si>
  <si>
    <t xml:space="preserve">       1. Remanente</t>
  </si>
  <si>
    <t>I. Provisiones a largo plazo</t>
  </si>
  <si>
    <t xml:space="preserve">    1. Obligaciones por prestaciones a largo plazo al personal</t>
  </si>
  <si>
    <t xml:space="preserve">    2. Actuaciones medioambientales</t>
  </si>
  <si>
    <t xml:space="preserve">    3. Provisiones por reestructuración</t>
  </si>
  <si>
    <t>IV. Pasivos por impuesto diferido</t>
  </si>
  <si>
    <t>V. Periodificaciones a largo plazo</t>
  </si>
  <si>
    <t>I. Pasivos vinculados con activos no corrientes mantenidos para venta</t>
  </si>
  <si>
    <t>(121)</t>
  </si>
  <si>
    <t>5105,520,527</t>
  </si>
  <si>
    <t>400,401,405,(406)</t>
  </si>
  <si>
    <t>203,(2803),(2903)</t>
  </si>
  <si>
    <t>206,(2806),(2906)</t>
  </si>
  <si>
    <t>220,(2920)</t>
  </si>
  <si>
    <t>30,(390)</t>
  </si>
  <si>
    <t>31,32,(391),(392)</t>
  </si>
  <si>
    <t>33,34,(393),(394)</t>
  </si>
  <si>
    <t>35,(395)</t>
  </si>
  <si>
    <t>36,(396)</t>
  </si>
  <si>
    <t>433,434,(4933),(4934)</t>
  </si>
  <si>
    <t>5303,5304,(5393),(5394),(593)</t>
  </si>
  <si>
    <t>5323,5324,5343,5344,(5953),(5954)</t>
  </si>
  <si>
    <t>5313,5314,5333,5334,(5943),(5944)</t>
  </si>
  <si>
    <t>5353,5354,5523,5524</t>
  </si>
  <si>
    <t>5305,540,(5395),(549)</t>
  </si>
  <si>
    <t>5315,5335,541,546,(5945),(597)</t>
  </si>
  <si>
    <t>5355,545,548,551,5525,565,566</t>
  </si>
  <si>
    <t>570,571,572,573,574,575</t>
  </si>
  <si>
    <t>580,581,582,583,584,(599)</t>
  </si>
  <si>
    <t xml:space="preserve">    4. Otras provisiones</t>
  </si>
  <si>
    <t xml:space="preserve">    1. Proveedores</t>
  </si>
  <si>
    <t xml:space="preserve">    4. Personal (remuneraciones pendientes de pago)</t>
  </si>
  <si>
    <t xml:space="preserve">    5. Pasivos por impuesto corriente</t>
  </si>
  <si>
    <t xml:space="preserve">    6. Otras deudas con las Administraciones Públicas</t>
  </si>
  <si>
    <t xml:space="preserve">     IV. Excedente del ejercicio </t>
  </si>
  <si>
    <t>500,505,506</t>
  </si>
  <si>
    <t>(640),(641)</t>
  </si>
  <si>
    <t>460,464,544</t>
  </si>
  <si>
    <t>200X</t>
  </si>
  <si>
    <t>200X-1</t>
  </si>
  <si>
    <t>II. Bienes de Patrimonio Histórico</t>
  </si>
  <si>
    <t xml:space="preserve">    2. Archivos</t>
  </si>
  <si>
    <t xml:space="preserve">    1. Bienes Inmuebles</t>
  </si>
  <si>
    <t xml:space="preserve">    3. Bibliotecas</t>
  </si>
  <si>
    <t xml:space="preserve">    4. Museos</t>
  </si>
  <si>
    <t xml:space="preserve">    5. Bienes muebles</t>
  </si>
  <si>
    <t xml:space="preserve">    6. Anticipos sobre bienes del Patrimonio Histórico</t>
  </si>
  <si>
    <t xml:space="preserve">    3. Inmovilizado en curso y anticipos</t>
  </si>
  <si>
    <t>III. Usuarios y otros deudores de la actividad propia</t>
  </si>
  <si>
    <t>IV. Deudores comerciales y otras cuentas a cobrar</t>
  </si>
  <si>
    <t xml:space="preserve">    3. Deudores varios</t>
  </si>
  <si>
    <t xml:space="preserve">    6. Otros créditos con las Administraciones Públicas</t>
  </si>
  <si>
    <t>VI. Inversiones financieras a corto plazo</t>
  </si>
  <si>
    <t>VII. Periodificaciones a corto plazo</t>
  </si>
  <si>
    <t>VIII. Efectivo y otros activos líquidos equivalentes</t>
  </si>
  <si>
    <t>V. Beneficiarios-Acreedores</t>
  </si>
  <si>
    <t>VI. Acreedores comerciales y otras cuentas a pagar</t>
  </si>
  <si>
    <t xml:space="preserve">    3. Acreedores varios</t>
  </si>
  <si>
    <t>III. Inmovilizado material</t>
  </si>
  <si>
    <t>IV. Inversiones inmobiliarias</t>
  </si>
  <si>
    <t>VI. Inversiones financieras a largo plazo</t>
  </si>
  <si>
    <t>VII. Activos por impuesto diferido</t>
  </si>
  <si>
    <t>EJERCICIO:</t>
  </si>
  <si>
    <t xml:space="preserve">EJERCICIO:  </t>
  </si>
  <si>
    <t xml:space="preserve">       2. Excedentes negativos de ejercicios anteriores (*)</t>
  </si>
  <si>
    <t>(*) Su signo es negativo</t>
  </si>
  <si>
    <t>A-2) Ajustes por cambio de valor (**)</t>
  </si>
  <si>
    <t xml:space="preserve">     I. Activos financieros disponibles para la venta (**)</t>
  </si>
  <si>
    <t xml:space="preserve">     II. Operaciones de cobertura (**)</t>
  </si>
  <si>
    <t xml:space="preserve">     III. Otros (**)</t>
  </si>
  <si>
    <t>(**) Su signo puede ser positivo o negativo</t>
  </si>
  <si>
    <r>
      <t>(6930),71</t>
    </r>
    <r>
      <rPr>
        <b/>
        <sz val="8"/>
        <rFont val="Arial"/>
        <family val="2"/>
      </rPr>
      <t>(**)</t>
    </r>
    <r>
      <rPr>
        <sz val="8"/>
        <rFont val="Arial"/>
        <family val="2"/>
      </rPr>
      <t>,7930</t>
    </r>
  </si>
  <si>
    <t>6300(**),6301(**),(633),638</t>
  </si>
  <si>
    <t>4. Variación de existencias productos terminados y en curso de fabricación (**)</t>
  </si>
  <si>
    <t>6. Aprovisionamientos (**)</t>
  </si>
  <si>
    <t>8. Gastos de personal (*)</t>
  </si>
  <si>
    <t>10. Amortización del inmovilizado (*)</t>
  </si>
  <si>
    <t>15. Gastos financieros (*)</t>
  </si>
  <si>
    <t>16. Variaciones de valor razonable en instrumentos financieros (**)</t>
  </si>
  <si>
    <t>17. Diferencias de cambio (**)</t>
  </si>
  <si>
    <t>19. Impuestos sobre beneficios (**)</t>
  </si>
  <si>
    <t xml:space="preserve">  </t>
  </si>
  <si>
    <t xml:space="preserve">BALANCE NORMAL </t>
  </si>
  <si>
    <t>202,(2802),(2902)</t>
  </si>
  <si>
    <r>
      <t xml:space="preserve">       2. Otras reservas</t>
    </r>
    <r>
      <rPr>
        <sz val="12"/>
        <color indexed="10"/>
        <rFont val="Arial"/>
        <family val="2"/>
      </rPr>
      <t xml:space="preserve"> </t>
    </r>
  </si>
  <si>
    <t>1615,1635,171,172,173,175,180, 185,189</t>
  </si>
  <si>
    <t>1603,1604,1613,1614,1623,1624,  1633,1634</t>
  </si>
  <si>
    <t>585,586,587,588,589</t>
  </si>
  <si>
    <t>5103,5104,5113,5114,5123,5124, 5133,5134,5143,5144,5523,5524, 5563,5564</t>
  </si>
  <si>
    <t>CUENTA DE RESULTADOS NORMAL</t>
  </si>
  <si>
    <t>700,701,702,703,704,705,(706) (708),(709)</t>
  </si>
  <si>
    <t>7610,7611,76200,76201,76210, 76211</t>
  </si>
  <si>
    <t>7612,7613,76202,76203,76212, 76213,767,769</t>
  </si>
  <si>
    <t>(696),(697),(698),(699),796,797, 798,799</t>
  </si>
  <si>
    <t>5325,5345,542,543,547,(5955)(598)</t>
  </si>
  <si>
    <t>13. Deterioro y resultado por enajenaciones de inmovilizado (**)</t>
  </si>
  <si>
    <t xml:space="preserve">    a) De participaciones en instrumentos de patrimonio</t>
  </si>
  <si>
    <r>
      <t xml:space="preserve">       a</t>
    </r>
    <r>
      <rPr>
        <vertAlign val="subscript"/>
        <sz val="12"/>
        <rFont val="Arial"/>
        <family val="2"/>
      </rPr>
      <t>2</t>
    </r>
    <r>
      <rPr>
        <sz val="12"/>
        <rFont val="Arial"/>
        <family val="2"/>
      </rPr>
      <t>) En terceros</t>
    </r>
  </si>
  <si>
    <t xml:space="preserve">    b) De valores negociables y otros instrumentos financieros</t>
  </si>
  <si>
    <r>
      <t xml:space="preserve">       b</t>
    </r>
    <r>
      <rPr>
        <vertAlign val="subscript"/>
        <sz val="12"/>
        <rFont val="Arial"/>
        <family val="2"/>
      </rPr>
      <t>2</t>
    </r>
    <r>
      <rPr>
        <sz val="12"/>
        <rFont val="Arial"/>
        <family val="2"/>
      </rPr>
      <t>) De terceros</t>
    </r>
  </si>
  <si>
    <t xml:space="preserve">     b) Por deudas con terceros</t>
  </si>
  <si>
    <t xml:space="preserve">     c) Por actualización de provisiones</t>
  </si>
  <si>
    <t xml:space="preserve">    a) Cartera de negociación y otros</t>
  </si>
  <si>
    <t>18. Deterioro y resultado por enajenaciones de instrumentos financieros (**)</t>
  </si>
  <si>
    <t>(6610),(6611),(6615),(6616),(6620) (6621)(6650),(6651),(6654),(6655)</t>
  </si>
  <si>
    <t>(6612),(6613),(6617),(6618),(6622) (6623)(6624),(6652),(6653),(6656), (6657),(669)</t>
  </si>
  <si>
    <t xml:space="preserve">    6. Derechos sobre activos cedidos en uso</t>
  </si>
  <si>
    <t xml:space="preserve">    7. Otro inmovilizado intangible</t>
  </si>
  <si>
    <t>207,(2807),(2907)</t>
  </si>
  <si>
    <t>240,(2990)</t>
  </si>
  <si>
    <t>241,(2991)</t>
  </si>
  <si>
    <t>242,(2992)</t>
  </si>
  <si>
    <t>243,(2993)</t>
  </si>
  <si>
    <t>244,(2994)</t>
  </si>
  <si>
    <t>V. Inversiones en entidades del grupo y asociadas a largo plazo.</t>
  </si>
  <si>
    <t xml:space="preserve">  2503,2504,(2593),(2594),(293)</t>
  </si>
  <si>
    <t>2523,2524,(2953),(2954)</t>
  </si>
  <si>
    <t>2513,2514,(2943),(2944)</t>
  </si>
  <si>
    <t>2505,(2595),260,(269)</t>
  </si>
  <si>
    <t>2525,262,263,264,(2955),(298)</t>
  </si>
  <si>
    <t>2515,261,(2945),(297)</t>
  </si>
  <si>
    <t xml:space="preserve">    3. Productos en curso</t>
  </si>
  <si>
    <t>V. Inversiones en entidades del grupo y asociadas a corto plazo</t>
  </si>
  <si>
    <t>447,448,(495)</t>
  </si>
  <si>
    <t xml:space="preserve">       2. Dotación Fundacional no exigida (*)</t>
  </si>
  <si>
    <t xml:space="preserve">       1. Estatutarias</t>
  </si>
  <si>
    <t xml:space="preserve">     I. Subvenciones</t>
  </si>
  <si>
    <t>130,1320,</t>
  </si>
  <si>
    <t>141,142,143</t>
  </si>
  <si>
    <t>1605,170,</t>
  </si>
  <si>
    <t>III. Deudas con entidades del grupo y asociadas a largo plazo</t>
  </si>
  <si>
    <t>IV. Deudas con entidades del grupo y asociadas a corto plazo</t>
  </si>
  <si>
    <t xml:space="preserve">    2. Proveedores, entidades del grupo y asociadas</t>
  </si>
  <si>
    <t xml:space="preserve">  b) Ingresos de promociones, patrocinadores y colaboraciones</t>
  </si>
  <si>
    <t xml:space="preserve">  c) Subvenciones imputadas al excedente del ejercicio</t>
  </si>
  <si>
    <t xml:space="preserve">  d) Donaciones y legados imputados al excedente del ejercicio</t>
  </si>
  <si>
    <t>3. Ventas y otros ingresos de la actividad mercantil</t>
  </si>
  <si>
    <t xml:space="preserve">    b) Ayudas no monetarias</t>
  </si>
  <si>
    <t xml:space="preserve">    c) Gastos por colaboraciones y del órgano de gobierno.</t>
  </si>
  <si>
    <t xml:space="preserve">    d) Reintegro de subvenciones, donaciones y legados</t>
  </si>
  <si>
    <t>(653),(654)</t>
  </si>
  <si>
    <t>,(658)</t>
  </si>
  <si>
    <t>,(650)</t>
  </si>
  <si>
    <t xml:space="preserve"> ,(651)</t>
  </si>
  <si>
    <t>7. Otros ingresos de la actividad</t>
  </si>
  <si>
    <t>9. Otros gastos de la actividad (*)</t>
  </si>
  <si>
    <t>11. Subvenciones, donaciones y legados de capital traspasados al excedente del ejercicio</t>
  </si>
  <si>
    <t xml:space="preserve">    a) Subvenciones de capital traspasadas al excedente del ejercicio</t>
  </si>
  <si>
    <r>
      <t xml:space="preserve">       a</t>
    </r>
    <r>
      <rPr>
        <vertAlign val="subscript"/>
        <sz val="12"/>
        <rFont val="Arial"/>
        <family val="2"/>
      </rPr>
      <t>1</t>
    </r>
    <r>
      <rPr>
        <sz val="12"/>
        <rFont val="Arial"/>
        <family val="2"/>
      </rPr>
      <t>) En entidades del grupo y asociadas</t>
    </r>
  </si>
  <si>
    <r>
      <t xml:space="preserve">       b</t>
    </r>
    <r>
      <rPr>
        <vertAlign val="subscript"/>
        <sz val="12"/>
        <rFont val="Arial"/>
        <family val="2"/>
      </rPr>
      <t>1</t>
    </r>
    <r>
      <rPr>
        <sz val="12"/>
        <rFont val="Arial"/>
        <family val="2"/>
      </rPr>
      <t>) De entidades del grupo y asociadas</t>
    </r>
  </si>
  <si>
    <t xml:space="preserve">     a) Por deudas con entidades del grupo y asociadas</t>
  </si>
  <si>
    <r>
      <t xml:space="preserve">A.2) EXCEDENTE DE LAS OPERACIONES FINANCIERAS </t>
    </r>
    <r>
      <rPr>
        <b/>
        <sz val="11"/>
        <rFont val="Arial"/>
        <family val="2"/>
      </rPr>
      <t>(14+15+16+17+18)</t>
    </r>
  </si>
  <si>
    <r>
      <t xml:space="preserve">A.4) EXCEDENTE DEL EJERCICIO PROCEDENTE DE OPERACIONES CONTINUADAS </t>
    </r>
    <r>
      <rPr>
        <b/>
        <sz val="11"/>
        <rFont val="Arial"/>
        <family val="2"/>
      </rPr>
      <t xml:space="preserve">(A.3+19) </t>
    </r>
  </si>
  <si>
    <t>1. Activos financieros disponibles para la venta</t>
  </si>
  <si>
    <t>2. Operaciones de cobertura de flujos de efectivo</t>
  </si>
  <si>
    <t>4. Donaciones y legados recibidos</t>
  </si>
  <si>
    <t>5. Ganancias y pérdidas actuariales y otros ajustes</t>
  </si>
  <si>
    <t>6. Efecto impositivo</t>
  </si>
  <si>
    <t>5. Efecto impositivo</t>
  </si>
  <si>
    <t>3. Subvenciones recibidas</t>
  </si>
  <si>
    <r>
      <t>20.</t>
    </r>
    <r>
      <rPr>
        <b/>
        <sz val="12"/>
        <rFont val="Arial"/>
        <family val="2"/>
      </rPr>
      <t xml:space="preserve"> Resultado del ejercicio procedente de operaciones interrumpidas neto de impuestos (**)</t>
    </r>
  </si>
  <si>
    <t>F) AJUSTES POR CAMBIOS DE CRITERIO</t>
  </si>
  <si>
    <t>G) AJUSTES POR ERRORES</t>
  </si>
  <si>
    <t>H) VARIACIONES EN LA DOTACIÓN FUNDACIONAL</t>
  </si>
  <si>
    <t>205,209,(2805), (2830), (2905)</t>
  </si>
  <si>
    <t>212,213,214,215,216,217,218,219  (2812),(2813),(2814),(2815),(2816),(2817),(2818),(2819),(2912),(2913),(2914) (2915),(2916),(2917),(2918),(2919)</t>
  </si>
  <si>
    <t>221,(282),(2921),(2832)</t>
  </si>
  <si>
    <t>430,431,432,435,436,(437),(490),(4935)</t>
  </si>
  <si>
    <t>113,114,115</t>
  </si>
  <si>
    <t xml:space="preserve">    7. Anticipos recibidos por pedidos</t>
  </si>
  <si>
    <t>410,411,419</t>
  </si>
  <si>
    <t>1. Ingresos de la actividad propia.</t>
  </si>
  <si>
    <t xml:space="preserve">  e) Reintegro de ayudas y asignaciones</t>
  </si>
  <si>
    <t>740, 748</t>
  </si>
  <si>
    <t>(600),(601),(602),6060,6061,6062,  6080,6081,6082,6090,6091,6092,   610(**), 611(**),612(**),(607),(6931),(6932),  (6933),7931,7932,7933</t>
  </si>
  <si>
    <t>(655),(694),(695),794,7954</t>
  </si>
  <si>
    <t>(656), (659)</t>
  </si>
  <si>
    <t xml:space="preserve">    b) Donaciones y legados de capital traspasados al excedente del ejercicio</t>
  </si>
  <si>
    <t xml:space="preserve">    b) Imputación al excedente del ejercicio por activos financieros disponibles para la venta</t>
  </si>
  <si>
    <t>(6630),(6631),(6633),7630,7631,7633</t>
  </si>
  <si>
    <r>
      <t xml:space="preserve">A.3) EXCEDENTE ANTES DE IMPUESTOS </t>
    </r>
    <r>
      <rPr>
        <b/>
        <sz val="11"/>
        <rFont val="Arial"/>
        <family val="2"/>
      </rPr>
      <t>(A.1 + A.2)</t>
    </r>
  </si>
  <si>
    <r>
      <t xml:space="preserve">A.5) VARIACIÓN DE PATRIMONIO NETO RECONOCIDA EN EL </t>
    </r>
    <r>
      <rPr>
        <b/>
        <u val="single"/>
        <sz val="12"/>
        <rFont val="Arial"/>
        <family val="2"/>
      </rPr>
      <t>EXCEDENTE DEL EJERCICIO</t>
    </r>
    <r>
      <rPr>
        <b/>
        <sz val="12"/>
        <rFont val="Arial"/>
        <family val="2"/>
      </rPr>
      <t xml:space="preserve"> </t>
    </r>
    <r>
      <rPr>
        <b/>
        <sz val="11"/>
        <rFont val="Arial"/>
        <family val="2"/>
      </rPr>
      <t>(A.4+20)</t>
    </r>
  </si>
  <si>
    <t>J) RESULTADO TOTAL, VARIACIÓN DEL PATRIMONIO NETO EN EL EJERCICIO   (A.5 + E + F + G + H + I)</t>
  </si>
  <si>
    <t>A.1) EXCEDENTE DE LA ACTIVIDAD (1+2+3+4+5+6+7+8+9+10+11+12+13)</t>
  </si>
  <si>
    <t>2. Gastos por ayudas y otros (*)</t>
  </si>
  <si>
    <t>EXCEDENTE DEL EJERCICIO</t>
  </si>
  <si>
    <r>
      <t xml:space="preserve">D) VARIACIÓN DEL PATRIMONIO NETO POR </t>
    </r>
    <r>
      <rPr>
        <b/>
        <u val="single"/>
        <sz val="12"/>
        <rFont val="Arial"/>
        <family val="2"/>
      </rPr>
      <t>RECLASIFICACIONES AL EXCEDENTE</t>
    </r>
    <r>
      <rPr>
        <b/>
        <sz val="12"/>
        <rFont val="Arial"/>
        <family val="2"/>
      </rPr>
      <t xml:space="preserve"> DEL EJERCICIO (1+2+3+4+5)</t>
    </r>
  </si>
  <si>
    <t>I) OTRAS VARIACIONES</t>
  </si>
  <si>
    <t>(*) Su signo es negativo  (**) Su signo puede ser positivo o negativo</t>
  </si>
  <si>
    <t>A) FLUJOS DE EFECTIVO DE LAS ACTIVIDADES DE EXPLOTACIÓN</t>
  </si>
  <si>
    <t xml:space="preserve">    a) Amortización del inmovilizado (+)</t>
  </si>
  <si>
    <t xml:space="preserve">    b) Correcciones valorativas por deterioro (+/-)</t>
  </si>
  <si>
    <t xml:space="preserve">    c) Variaciones de provisiones (+/-)</t>
  </si>
  <si>
    <t xml:space="preserve">    d) Imputación de subvenciones, donaciones y legados (-)</t>
  </si>
  <si>
    <t xml:space="preserve">    e) Resultados por bajas y enajenaciones del inmovilizado (+/-)</t>
  </si>
  <si>
    <t xml:space="preserve">    g) Ingresos financieros (-)</t>
  </si>
  <si>
    <t xml:space="preserve">    h) Gastos financieros (+)</t>
  </si>
  <si>
    <t xml:space="preserve">    j) Variación de valor razonable en instrumentos financieros (+/-)</t>
  </si>
  <si>
    <t xml:space="preserve">    k) Otros ingresos y gastos (-/+)</t>
  </si>
  <si>
    <t xml:space="preserve">    i) Diferencias de cambio (+/-)</t>
  </si>
  <si>
    <t xml:space="preserve"> 1. Excedente del ejercicio antes de impuestos</t>
  </si>
  <si>
    <t xml:space="preserve"> 2. Ajustes del resultado</t>
  </si>
  <si>
    <t xml:space="preserve"> 3. Cambios en el capital corriente</t>
  </si>
  <si>
    <t xml:space="preserve">    a) Existencias (+/-)</t>
  </si>
  <si>
    <t xml:space="preserve">    b) Deudores y otras cuentas a cobrar (+/-)</t>
  </si>
  <si>
    <t xml:space="preserve">    c) Otros activos corrientes (+/-)</t>
  </si>
  <si>
    <t xml:space="preserve">    d) Acreedores y otras cuentas a pagar (+/-)</t>
  </si>
  <si>
    <t xml:space="preserve">    e) Otros pasivos corrientes (+/-)</t>
  </si>
  <si>
    <t xml:space="preserve">    f) Resultados por bajas y enajenaciones de instrumentos financieros (+/-)</t>
  </si>
  <si>
    <t xml:space="preserve"> 4. Otros flujos de efectivo de las actividades de explotación</t>
  </si>
  <si>
    <t xml:space="preserve">    a) Pagos de intereses (-)</t>
  </si>
  <si>
    <t xml:space="preserve">    b) Cobros de dividendos  (+)</t>
  </si>
  <si>
    <t xml:space="preserve">    c) Cobros de intereses  (+)</t>
  </si>
  <si>
    <t xml:space="preserve">    e) Otros pagos (cobros) (-/+)</t>
  </si>
  <si>
    <t xml:space="preserve"> 5. Flujos de efectivo de las actividades de explotación (+/-1+/-2+/-3+/-4)</t>
  </si>
  <si>
    <t>B) FLUJOS DE EFECTIVO DE LAS ACTIVIDADES DE INVERSIÓN</t>
  </si>
  <si>
    <t xml:space="preserve"> 6. Pagos por inversiones (-)</t>
  </si>
  <si>
    <t xml:space="preserve">    a) Entidades del grupo y asociadas</t>
  </si>
  <si>
    <t xml:space="preserve">    b) Inmovilizado intangible</t>
  </si>
  <si>
    <t xml:space="preserve">    c) Inmovilizado material</t>
  </si>
  <si>
    <t xml:space="preserve">    d) Bienes de Patrimonio Histórico</t>
  </si>
  <si>
    <t xml:space="preserve">    e) Inversiones inmobiliarias</t>
  </si>
  <si>
    <t xml:space="preserve">    f) Otros activos financieros</t>
  </si>
  <si>
    <t xml:space="preserve">    g) Activos no corrientes mantenidos para la venta</t>
  </si>
  <si>
    <t xml:space="preserve">    h) Otros activos </t>
  </si>
  <si>
    <t xml:space="preserve"> 7. Cobros por desinversiones (+)</t>
  </si>
  <si>
    <t xml:space="preserve"> 8. Flujos de efectivo de las actividades de inversion (7-6)</t>
  </si>
  <si>
    <t xml:space="preserve"> 9. Cobros y pagos por operaciones de patrimonio</t>
  </si>
  <si>
    <t xml:space="preserve">    a) Aportaciones a la dotación fundacional (+)</t>
  </si>
  <si>
    <t xml:space="preserve">    b) Disminuciones de dotación fundacional (-)</t>
  </si>
  <si>
    <t xml:space="preserve">    c) Subvenciones, donaciones y legados recibidos (+)</t>
  </si>
  <si>
    <t xml:space="preserve"> 10. Cobros y pagos por instrumentos de pasivo financiero</t>
  </si>
  <si>
    <t xml:space="preserve">    a) Emisión</t>
  </si>
  <si>
    <t xml:space="preserve">        1. Obligaciones y otros valores negociables (+)</t>
  </si>
  <si>
    <t xml:space="preserve">        2. Deudas con entidades de crédito (+)</t>
  </si>
  <si>
    <t xml:space="preserve">        3. Deudas con entidades del grupo y asociadas (+)</t>
  </si>
  <si>
    <t xml:space="preserve">        4. Otras deudas (+)</t>
  </si>
  <si>
    <t xml:space="preserve">    a) Devolución y amortización de</t>
  </si>
  <si>
    <t xml:space="preserve">        1. Obligaciones y otros valores negociables (-)</t>
  </si>
  <si>
    <t xml:space="preserve">        2. Deudas con entidades de crédito (-)</t>
  </si>
  <si>
    <t xml:space="preserve">        3. Deudas con entidades del grupo y asociadas (-)</t>
  </si>
  <si>
    <t xml:space="preserve">        4. Otras deudas (-)</t>
  </si>
  <si>
    <t xml:space="preserve"> 11. Flujos de efectivo de las actividades de financiación (+/-9+/-10)</t>
  </si>
  <si>
    <t>D) EFECTO DE LAS VARIACIONES DE LOS TIPOS DE CAMBIO</t>
  </si>
  <si>
    <t>Efecivo o equivalentes al final del ejercicio</t>
  </si>
  <si>
    <t>Efectivo o equivalentes al comienzo del ejercicio</t>
  </si>
  <si>
    <t>C) FLUJOS DE EFECTIVO DE LAS ACTIVIDADES DE FINANCIACIÓN</t>
  </si>
  <si>
    <t xml:space="preserve">    f) Otros activos y pasivos no corrientes (+/-)</t>
  </si>
  <si>
    <t xml:space="preserve">    d) Cobros (pagos)  por impuesto sobre beneficios (+/-)</t>
  </si>
  <si>
    <t>E)AUMENTO/DISMINUCIÓN NETA DEL EFECTIVO O  EQUIVALENTES  (+/-5+/-8+/-11+/-D)</t>
  </si>
  <si>
    <t xml:space="preserve">     II. Donaciones y legados</t>
  </si>
  <si>
    <t xml:space="preserve">  a) Cuotas de usuarios </t>
  </si>
  <si>
    <t>FUNDACIÓN</t>
  </si>
  <si>
    <r>
      <t xml:space="preserve">C) VARIACIÓN DE PATRIMONIO NETO POR </t>
    </r>
    <r>
      <rPr>
        <b/>
        <u val="single"/>
        <sz val="12"/>
        <rFont val="Arial"/>
        <family val="2"/>
      </rPr>
      <t>INGRESOS Y GASTOS</t>
    </r>
    <r>
      <rPr>
        <b/>
        <sz val="12"/>
        <rFont val="Arial"/>
        <family val="2"/>
      </rPr>
      <t xml:space="preserve"> RECONOCIDOS DIRECTAMENTE EN EL PN (1+2+3+4+5+6)</t>
    </r>
  </si>
  <si>
    <t>200,201,(2800),(2801),(2900),(2901)</t>
  </si>
  <si>
    <t>210,211,(2811),(2831),(2910),(2911)</t>
  </si>
  <si>
    <t>267, 268, 27</t>
  </si>
  <si>
    <t>440,441,446,449, 553,(490)</t>
  </si>
  <si>
    <t>4700,4707,4708,471,472,473</t>
  </si>
  <si>
    <t>(103), (104)</t>
  </si>
  <si>
    <t>509,5115,5135,5145,521,522,523,   525,528,551,5525,553,555,5565, 5566,560,561,569</t>
  </si>
  <si>
    <t>403,404,(406)</t>
  </si>
  <si>
    <t>4750,4751,4757,4758,476,477</t>
  </si>
  <si>
    <t>(644),7950</t>
  </si>
  <si>
    <t>(670),(671),(672),(678),770, 771,772,778</t>
  </si>
  <si>
    <t>(666),(667),(673),(675),766,773, 774,775</t>
  </si>
  <si>
    <t>E) VARIACIONES DEL PATRIMONIO NETO POR INGRESOS Y GASTOS IMPUTADOS DIRECTAMENTE AL PN   (C + D)(***)</t>
  </si>
  <si>
    <t xml:space="preserve"> (800),(89),900,991,992 </t>
  </si>
  <si>
    <t xml:space="preserve"> (810),910 </t>
  </si>
  <si>
    <t xml:space="preserve"> (85),95 </t>
  </si>
  <si>
    <t xml:space="preserve"> (8300)**,8301,(833),834,835,838 </t>
  </si>
  <si>
    <t xml:space="preserve"> (802),902,993,994 </t>
  </si>
  <si>
    <t xml:space="preserve"> (812),912 </t>
  </si>
  <si>
    <t xml:space="preserve"> (840),(8420) </t>
  </si>
  <si>
    <t xml:space="preserve"> (841),(8421) </t>
  </si>
  <si>
    <t>8301**,(836),(837)</t>
  </si>
  <si>
    <r>
      <rPr>
        <b/>
        <u val="single"/>
        <sz val="14"/>
        <color indexed="60"/>
        <rFont val="Arial"/>
        <family val="2"/>
      </rPr>
      <t xml:space="preserve">ANEXO III  </t>
    </r>
    <r>
      <rPr>
        <b/>
        <sz val="14"/>
        <rFont val="Arial"/>
        <family val="2"/>
      </rPr>
      <t xml:space="preserve">   ESTADO DE FLUJOS DE EFECTIVO</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</si>
</sst>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67">
    <font>
      <sz val="10"/>
      <name val="Arial"/>
      <family val="0"/>
    </font>
    <font>
      <b/>
      <sz val="10"/>
      <name val="Arial"/>
      <family val="2"/>
    </font>
    <font>
      <b/>
      <sz val="12"/>
      <name val="Arial"/>
      <family val="2"/>
    </font>
    <font>
      <b/>
      <sz val="9"/>
      <name val="Arial"/>
      <family val="2"/>
    </font>
    <font>
      <sz val="8"/>
      <name val="Arial"/>
      <family val="2"/>
    </font>
    <font>
      <sz val="9"/>
      <name val="Arial"/>
      <family val="2"/>
    </font>
    <font>
      <b/>
      <sz val="8"/>
      <name val="Arial"/>
      <family val="2"/>
    </font>
    <font>
      <sz val="12"/>
      <name val="Arial"/>
      <family val="2"/>
    </font>
    <font>
      <sz val="8"/>
      <name val="Tahoma"/>
      <family val="2"/>
    </font>
    <font>
      <sz val="9"/>
      <color indexed="10"/>
      <name val="Calibri"/>
      <family val="2"/>
    </font>
    <font>
      <sz val="8"/>
      <color indexed="10"/>
      <name val="Tahoma"/>
      <family val="2"/>
    </font>
    <font>
      <b/>
      <sz val="14"/>
      <name val="Arial"/>
      <family val="2"/>
    </font>
    <font>
      <sz val="12"/>
      <color indexed="10"/>
      <name val="Arial"/>
      <family val="2"/>
    </font>
    <font>
      <vertAlign val="subscript"/>
      <sz val="12"/>
      <name val="Arial"/>
      <family val="2"/>
    </font>
    <font>
      <b/>
      <sz val="11"/>
      <name val="Arial"/>
      <family val="2"/>
    </font>
    <font>
      <b/>
      <u val="single"/>
      <sz val="12"/>
      <name val="Arial"/>
      <family val="2"/>
    </font>
    <font>
      <b/>
      <sz val="16"/>
      <name val="Arial"/>
      <family val="2"/>
    </font>
    <font>
      <b/>
      <u val="single"/>
      <sz val="14"/>
      <color indexed="6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b/>
      <sz val="10"/>
      <color indexed="10"/>
      <name val="Arial"/>
      <family val="2"/>
    </font>
    <font>
      <sz val="10"/>
      <color indexed="36"/>
      <name val="Arial"/>
      <family val="2"/>
    </font>
    <font>
      <sz val="14"/>
      <color indexed="10"/>
      <name val="Arial"/>
      <family val="2"/>
    </font>
    <font>
      <sz val="8"/>
      <color indexed="10"/>
      <name val="Arial"/>
      <family val="2"/>
    </font>
    <font>
      <sz val="20"/>
      <color indexed="10"/>
      <name val="Arial"/>
      <family val="2"/>
    </font>
    <font>
      <b/>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10"/>
      <color rgb="FFFF0000"/>
      <name val="Arial"/>
      <family val="2"/>
    </font>
    <font>
      <sz val="10"/>
      <color rgb="FF7030A0"/>
      <name val="Arial"/>
      <family val="2"/>
    </font>
    <font>
      <sz val="14"/>
      <color rgb="FFFF0000"/>
      <name val="Arial"/>
      <family val="2"/>
    </font>
    <font>
      <sz val="8"/>
      <color rgb="FFFF0000"/>
      <name val="Arial"/>
      <family val="2"/>
    </font>
    <font>
      <sz val="20"/>
      <color rgb="FFFF0000"/>
      <name val="Arial"/>
      <family val="2"/>
    </font>
    <font>
      <b/>
      <sz val="8"/>
      <color rgb="FFFF0000"/>
      <name val="Arial"/>
      <family val="2"/>
    </font>
    <font>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99"/>
        <bgColor indexed="64"/>
      </patternFill>
    </fill>
    <fill>
      <patternFill patternType="solid">
        <fgColor theme="0"/>
        <bgColor indexed="64"/>
      </patternFill>
    </fill>
    <fill>
      <patternFill patternType="solid">
        <fgColor rgb="FFF3DEDD"/>
        <bgColor indexed="64"/>
      </patternFill>
    </fill>
    <fill>
      <patternFill patternType="solid">
        <fgColor theme="6" tint="0.3999499976634979"/>
        <bgColor indexed="64"/>
      </patternFill>
    </fill>
    <fill>
      <patternFill patternType="solid">
        <fgColor theme="6" tint="0.3999499976634979"/>
        <bgColor indexed="64"/>
      </patternFill>
    </fill>
    <fill>
      <patternFill patternType="solid">
        <fgColor rgb="FFC2D69A"/>
        <bgColor indexed="64"/>
      </patternFill>
    </fill>
    <fill>
      <patternFill patternType="solid">
        <fgColor rgb="FFC2D69A"/>
        <bgColor indexed="64"/>
      </patternFill>
    </fill>
    <fill>
      <patternFill patternType="solid">
        <fgColor rgb="FF3FB7E1"/>
        <bgColor indexed="64"/>
      </patternFill>
    </fill>
    <fill>
      <patternFill patternType="solid">
        <fgColor theme="2" tint="-0.09994000196456909"/>
        <bgColor indexed="64"/>
      </patternFill>
    </fill>
    <fill>
      <patternFill patternType="solid">
        <fgColor theme="2" tint="-0.24997000396251678"/>
        <bgColor indexed="64"/>
      </patternFill>
    </fill>
    <fill>
      <patternFill patternType="solid">
        <fgColor theme="2" tint="-0.24993999302387238"/>
        <bgColor indexed="64"/>
      </patternFill>
    </fill>
    <fill>
      <patternFill patternType="solid">
        <fgColor rgb="FFC2D69A"/>
        <bgColor indexed="64"/>
      </patternFill>
    </fill>
    <fill>
      <patternFill patternType="solid">
        <fgColor rgb="FFFFFF99"/>
        <bgColor indexed="64"/>
      </patternFill>
    </fill>
    <fill>
      <patternFill patternType="solid">
        <fgColor rgb="FFC2D69A"/>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double">
        <color indexed="8"/>
      </right>
      <top>
        <color indexed="63"/>
      </top>
      <bottom style="double">
        <color indexed="8"/>
      </bottom>
    </border>
    <border>
      <left style="hair"/>
      <right style="hair"/>
      <top style="thin"/>
      <bottom style="hair"/>
    </border>
    <border>
      <left style="hair"/>
      <right style="hair"/>
      <top style="hair"/>
      <bottom style="hair"/>
    </border>
    <border>
      <left style="hair"/>
      <right style="hair"/>
      <top style="hair"/>
      <bottom style="thin"/>
    </border>
    <border>
      <left style="double"/>
      <right style="hair"/>
      <top style="hair"/>
      <bottom style="hair"/>
    </border>
    <border>
      <left style="hair"/>
      <right style="hair"/>
      <top style="medium"/>
      <bottom style="hair"/>
    </border>
    <border>
      <left style="double"/>
      <right style="hair"/>
      <top style="medium"/>
      <bottom style="hair"/>
    </border>
    <border>
      <left style="hair"/>
      <right style="hair"/>
      <top>
        <color indexed="63"/>
      </top>
      <bottom style="hair"/>
    </border>
    <border>
      <left style="hair"/>
      <right style="double"/>
      <top>
        <color indexed="63"/>
      </top>
      <bottom style="hair"/>
    </border>
    <border>
      <left style="hair"/>
      <right style="double"/>
      <top style="hair"/>
      <bottom style="hair"/>
    </border>
    <border>
      <left style="hair"/>
      <right style="hair"/>
      <top style="hair"/>
      <bottom>
        <color indexed="63"/>
      </bottom>
    </border>
    <border>
      <left style="hair"/>
      <right style="double"/>
      <top style="hair"/>
      <bottom>
        <color indexed="63"/>
      </bottom>
    </border>
    <border>
      <left style="hair"/>
      <right style="double"/>
      <top style="thin"/>
      <bottom style="hair"/>
    </border>
    <border>
      <left style="hair"/>
      <right style="double"/>
      <top style="hair"/>
      <bottom style="thin"/>
    </border>
    <border>
      <left style="hair"/>
      <right style="double"/>
      <top style="medium"/>
      <bottom style="hair"/>
    </border>
    <border>
      <left style="hair"/>
      <right style="hair"/>
      <top>
        <color indexed="63"/>
      </top>
      <bottom>
        <color indexed="63"/>
      </bottom>
    </border>
    <border>
      <left style="hair"/>
      <right style="double"/>
      <top>
        <color indexed="63"/>
      </top>
      <bottom>
        <color indexed="63"/>
      </bottom>
    </border>
    <border>
      <left style="double"/>
      <right style="hair"/>
      <top style="hair"/>
      <bottom style="thin"/>
    </border>
    <border>
      <left style="hair"/>
      <right style="hair"/>
      <top>
        <color indexed="63"/>
      </top>
      <bottom style="thin"/>
    </border>
    <border>
      <left style="double"/>
      <right style="hair"/>
      <top>
        <color indexed="63"/>
      </top>
      <bottom style="thin"/>
    </border>
    <border>
      <left style="double"/>
      <right style="hair"/>
      <top>
        <color indexed="63"/>
      </top>
      <bottom style="hair"/>
    </border>
    <border>
      <left style="double"/>
      <right style="hair"/>
      <top style="thin"/>
      <bottom style="medium"/>
    </border>
    <border>
      <left style="hair"/>
      <right style="hair"/>
      <top style="thin"/>
      <bottom style="medium"/>
    </border>
    <border>
      <left style="hair"/>
      <right style="double"/>
      <top style="thin"/>
      <bottom style="medium"/>
    </border>
    <border>
      <left style="double"/>
      <right style="hair"/>
      <top style="thin"/>
      <bottom style="thin"/>
    </border>
    <border>
      <left style="hair"/>
      <right style="hair"/>
      <top style="thin"/>
      <bottom style="thin"/>
    </border>
    <border>
      <left style="hair"/>
      <right style="double"/>
      <top style="thin"/>
      <bottom style="thin"/>
    </border>
    <border>
      <left style="hair"/>
      <right style="hair"/>
      <top style="double"/>
      <bottom style="double"/>
    </border>
    <border>
      <left style="hair"/>
      <right style="double"/>
      <top style="double"/>
      <bottom style="double"/>
    </border>
    <border>
      <left style="double"/>
      <right style="hair"/>
      <top style="thin"/>
      <bottom>
        <color indexed="63"/>
      </bottom>
    </border>
    <border>
      <left style="hair"/>
      <right style="hair"/>
      <top style="thin"/>
      <bottom>
        <color indexed="63"/>
      </bottom>
    </border>
    <border>
      <left style="hair"/>
      <right style="double"/>
      <top style="thin"/>
      <bottom>
        <color indexed="63"/>
      </bottom>
    </border>
    <border>
      <left style="double"/>
      <right style="hair"/>
      <top>
        <color indexed="63"/>
      </top>
      <bottom>
        <color indexed="63"/>
      </bottom>
    </border>
    <border>
      <left style="hair"/>
      <right style="double"/>
      <top>
        <color indexed="63"/>
      </top>
      <bottom style="thin"/>
    </border>
    <border>
      <left>
        <color indexed="63"/>
      </left>
      <right style="double"/>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double">
        <color indexed="8"/>
      </right>
      <top style="double">
        <color indexed="8"/>
      </top>
      <bottom style="thin">
        <color indexed="8"/>
      </botto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thin"/>
      <right>
        <color indexed="63"/>
      </right>
      <top style="double"/>
      <bottom style="thin"/>
    </border>
    <border>
      <left>
        <color indexed="63"/>
      </left>
      <right style="double"/>
      <top style="double"/>
      <bottom style="thin"/>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hair"/>
      <top style="double"/>
      <bottom style="double"/>
    </border>
    <border>
      <left style="thin"/>
      <right style="thin"/>
      <top style="thin"/>
      <bottom style="thin"/>
    </border>
    <border>
      <left>
        <color indexed="63"/>
      </left>
      <right>
        <color indexed="63"/>
      </right>
      <top style="hair"/>
      <bottom style="hair"/>
    </border>
    <border>
      <left>
        <color indexed="63"/>
      </left>
      <right style="double"/>
      <top style="hair"/>
      <bottom style="hair"/>
    </border>
    <border>
      <left style="double"/>
      <right>
        <color indexed="63"/>
      </right>
      <top style="hair"/>
      <bottom style="hair"/>
    </border>
    <border>
      <left style="double"/>
      <right style="thin"/>
      <top style="double"/>
      <bottom style="thin"/>
    </border>
    <border>
      <left style="double"/>
      <right style="hair"/>
      <top style="hair"/>
      <bottom>
        <color indexed="63"/>
      </bottom>
    </border>
    <border>
      <left style="double"/>
      <right style="thin"/>
      <top style="thin"/>
      <bottom style="thin"/>
    </border>
    <border>
      <left style="thin"/>
      <right style="double"/>
      <top style="thin"/>
      <bottom style="thin"/>
    </border>
    <border>
      <left style="double"/>
      <right>
        <color indexed="63"/>
      </right>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hair"/>
      <top style="double"/>
      <bottom style="thin"/>
    </border>
    <border>
      <left style="hair"/>
      <right style="hair"/>
      <top style="double"/>
      <bottom style="thin"/>
    </border>
    <border>
      <left style="hair"/>
      <right style="double"/>
      <top style="double"/>
      <bottom style="thin"/>
    </border>
    <border>
      <left style="double"/>
      <right style="hair"/>
      <top style="thin"/>
      <bottom style="double"/>
    </border>
    <border>
      <left style="hair"/>
      <right style="hair"/>
      <top style="thin"/>
      <bottom style="double"/>
    </border>
    <border>
      <left style="hair"/>
      <right style="double"/>
      <top style="thin"/>
      <bottom style="double"/>
    </border>
    <border>
      <left style="double"/>
      <right style="hair"/>
      <top>
        <color indexed="63"/>
      </top>
      <bottom style="double"/>
    </border>
    <border>
      <left style="hair"/>
      <right style="hair"/>
      <top>
        <color indexed="63"/>
      </top>
      <bottom style="double"/>
    </border>
    <border>
      <left style="hair"/>
      <right style="double"/>
      <top>
        <color indexed="63"/>
      </top>
      <bottom style="double"/>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color indexed="63"/>
      </right>
      <top style="thin"/>
      <bottom style="thin"/>
    </border>
    <border>
      <left>
        <color indexed="63"/>
      </left>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42"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237">
    <xf numFmtId="0" fontId="0" fillId="0" borderId="0" xfId="0" applyAlignment="1">
      <alignment/>
    </xf>
    <xf numFmtId="0" fontId="0" fillId="0" borderId="0" xfId="0" applyAlignment="1">
      <alignment horizontal="centerContinuous"/>
    </xf>
    <xf numFmtId="0" fontId="0" fillId="0" borderId="0" xfId="0" applyFont="1" applyAlignment="1">
      <alignment horizontal="centerContinuous" vertical="center"/>
    </xf>
    <xf numFmtId="0" fontId="0" fillId="33" borderId="0" xfId="0" applyFill="1" applyAlignment="1">
      <alignment/>
    </xf>
    <xf numFmtId="0" fontId="5" fillId="33" borderId="0" xfId="0" applyFont="1" applyFill="1" applyAlignment="1">
      <alignment horizontal="centerContinuous"/>
    </xf>
    <xf numFmtId="0" fontId="5" fillId="0" borderId="0" xfId="0" applyFont="1" applyAlignment="1">
      <alignment/>
    </xf>
    <xf numFmtId="0" fontId="5" fillId="0" borderId="0" xfId="0" applyFont="1" applyBorder="1" applyAlignment="1">
      <alignment horizontal="center"/>
    </xf>
    <xf numFmtId="0" fontId="5" fillId="34" borderId="10" xfId="0" applyFont="1" applyFill="1" applyBorder="1" applyAlignment="1">
      <alignment horizontal="centerContinuous"/>
    </xf>
    <xf numFmtId="0" fontId="6" fillId="33" borderId="0" xfId="0" applyFont="1" applyFill="1" applyBorder="1" applyAlignment="1">
      <alignment vertical="center"/>
    </xf>
    <xf numFmtId="0" fontId="6" fillId="33" borderId="0" xfId="0" applyFont="1" applyFill="1" applyBorder="1" applyAlignment="1">
      <alignment/>
    </xf>
    <xf numFmtId="0" fontId="0" fillId="0" borderId="0" xfId="0" applyFont="1" applyAlignment="1">
      <alignment/>
    </xf>
    <xf numFmtId="0" fontId="4" fillId="0" borderId="0" xfId="0" applyFont="1" applyAlignment="1">
      <alignment horizontal="righ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horizontal="center"/>
    </xf>
    <xf numFmtId="0" fontId="4" fillId="34" borderId="11" xfId="0" applyFont="1" applyFill="1" applyBorder="1" applyAlignment="1" applyProtection="1">
      <alignment horizontal="center"/>
      <protection locked="0"/>
    </xf>
    <xf numFmtId="0" fontId="4" fillId="34" borderId="12" xfId="0" applyFont="1" applyFill="1" applyBorder="1" applyAlignment="1" applyProtection="1">
      <alignment horizontal="center"/>
      <protection locked="0"/>
    </xf>
    <xf numFmtId="0" fontId="4" fillId="34" borderId="13" xfId="0" applyFont="1" applyFill="1" applyBorder="1" applyAlignment="1" applyProtection="1">
      <alignment horizontal="center"/>
      <protection locked="0"/>
    </xf>
    <xf numFmtId="0" fontId="0" fillId="0" borderId="0" xfId="0" applyBorder="1" applyAlignment="1">
      <alignment/>
    </xf>
    <xf numFmtId="0" fontId="2" fillId="33" borderId="12" xfId="0" applyFont="1" applyFill="1" applyBorder="1" applyAlignment="1" applyProtection="1">
      <alignment/>
      <protection/>
    </xf>
    <xf numFmtId="0" fontId="2" fillId="33" borderId="12" xfId="0" applyFont="1" applyFill="1" applyBorder="1" applyAlignment="1" applyProtection="1">
      <alignment horizontal="left" vertical="top" wrapText="1"/>
      <protection/>
    </xf>
    <xf numFmtId="0" fontId="7" fillId="33" borderId="12" xfId="0" applyFont="1" applyFill="1" applyBorder="1" applyAlignment="1">
      <alignment vertical="top" wrapText="1"/>
    </xf>
    <xf numFmtId="0" fontId="4" fillId="33" borderId="14" xfId="0" applyFont="1" applyFill="1" applyBorder="1" applyAlignment="1" applyProtection="1">
      <alignment horizontal="distributed" vertical="center" wrapText="1"/>
      <protection/>
    </xf>
    <xf numFmtId="0" fontId="7" fillId="33" borderId="12" xfId="0" applyFont="1" applyFill="1" applyBorder="1" applyAlignment="1" applyProtection="1">
      <alignment horizontal="left" vertical="top" wrapText="1"/>
      <protection/>
    </xf>
    <xf numFmtId="0" fontId="7" fillId="33" borderId="12" xfId="0" applyFont="1" applyFill="1" applyBorder="1" applyAlignment="1">
      <alignment vertical="center" wrapText="1"/>
    </xf>
    <xf numFmtId="0" fontId="2" fillId="33" borderId="15" xfId="0" applyFont="1" applyFill="1" applyBorder="1" applyAlignment="1" applyProtection="1">
      <alignment horizontal="left" vertical="top" wrapText="1"/>
      <protection/>
    </xf>
    <xf numFmtId="0" fontId="4" fillId="33" borderId="16" xfId="0" applyFont="1" applyFill="1" applyBorder="1" applyAlignment="1" applyProtection="1">
      <alignment horizontal="distributed" vertical="center" wrapText="1"/>
      <protection/>
    </xf>
    <xf numFmtId="4" fontId="7" fillId="33" borderId="17" xfId="0" applyNumberFormat="1" applyFont="1" applyFill="1" applyBorder="1" applyAlignment="1" applyProtection="1">
      <alignment horizontal="center" vertical="center"/>
      <protection/>
    </xf>
    <xf numFmtId="4" fontId="7" fillId="33" borderId="18" xfId="0" applyNumberFormat="1" applyFont="1" applyFill="1" applyBorder="1" applyAlignment="1" applyProtection="1">
      <alignment horizontal="center" vertical="center"/>
      <protection/>
    </xf>
    <xf numFmtId="4" fontId="7" fillId="34" borderId="12" xfId="0" applyNumberFormat="1" applyFont="1" applyFill="1" applyBorder="1" applyAlignment="1" applyProtection="1">
      <alignment horizontal="center" vertical="center"/>
      <protection locked="0"/>
    </xf>
    <xf numFmtId="4" fontId="7" fillId="34" borderId="19" xfId="0" applyNumberFormat="1" applyFont="1" applyFill="1" applyBorder="1" applyAlignment="1" applyProtection="1">
      <alignment horizontal="center" vertical="center"/>
      <protection locked="0"/>
    </xf>
    <xf numFmtId="4" fontId="7" fillId="35" borderId="12" xfId="0" applyNumberFormat="1" applyFont="1" applyFill="1" applyBorder="1" applyAlignment="1" applyProtection="1">
      <alignment horizontal="center" vertical="center"/>
      <protection/>
    </xf>
    <xf numFmtId="4" fontId="7" fillId="35" borderId="19" xfId="0" applyNumberFormat="1" applyFont="1" applyFill="1" applyBorder="1" applyAlignment="1" applyProtection="1">
      <alignment horizontal="center" vertical="center"/>
      <protection/>
    </xf>
    <xf numFmtId="4" fontId="7" fillId="33" borderId="12" xfId="0" applyNumberFormat="1" applyFont="1" applyFill="1" applyBorder="1" applyAlignment="1" applyProtection="1">
      <alignment horizontal="center" vertical="center"/>
      <protection/>
    </xf>
    <xf numFmtId="4" fontId="7" fillId="33" borderId="19" xfId="0" applyNumberFormat="1" applyFont="1" applyFill="1" applyBorder="1" applyAlignment="1" applyProtection="1">
      <alignment horizontal="center" vertical="center"/>
      <protection/>
    </xf>
    <xf numFmtId="4" fontId="7" fillId="34" borderId="20" xfId="0" applyNumberFormat="1" applyFont="1" applyFill="1" applyBorder="1" applyAlignment="1" applyProtection="1">
      <alignment horizontal="center" vertical="center"/>
      <protection locked="0"/>
    </xf>
    <xf numFmtId="4" fontId="7" fillId="34" borderId="21" xfId="0" applyNumberFormat="1" applyFont="1" applyFill="1" applyBorder="1" applyAlignment="1" applyProtection="1">
      <alignment horizontal="center" vertical="center"/>
      <protection locked="0"/>
    </xf>
    <xf numFmtId="4" fontId="7" fillId="34" borderId="17" xfId="0" applyNumberFormat="1" applyFont="1" applyFill="1" applyBorder="1" applyAlignment="1" applyProtection="1">
      <alignment horizontal="center" vertical="center"/>
      <protection locked="0"/>
    </xf>
    <xf numFmtId="4" fontId="7" fillId="34" borderId="18" xfId="0" applyNumberFormat="1" applyFont="1" applyFill="1" applyBorder="1" applyAlignment="1" applyProtection="1">
      <alignment horizontal="center" vertical="center"/>
      <protection locked="0"/>
    </xf>
    <xf numFmtId="4" fontId="7" fillId="33" borderId="11" xfId="0" applyNumberFormat="1" applyFont="1" applyFill="1" applyBorder="1" applyAlignment="1" applyProtection="1">
      <alignment horizontal="center" vertical="center"/>
      <protection/>
    </xf>
    <xf numFmtId="4" fontId="7" fillId="33" borderId="22" xfId="0" applyNumberFormat="1" applyFont="1" applyFill="1" applyBorder="1" applyAlignment="1" applyProtection="1">
      <alignment horizontal="center" vertical="center"/>
      <protection/>
    </xf>
    <xf numFmtId="4" fontId="7" fillId="34" borderId="13" xfId="0" applyNumberFormat="1" applyFont="1" applyFill="1" applyBorder="1" applyAlignment="1" applyProtection="1">
      <alignment horizontal="center" vertical="center"/>
      <protection locked="0"/>
    </xf>
    <xf numFmtId="4" fontId="7" fillId="34" borderId="23" xfId="0" applyNumberFormat="1" applyFont="1" applyFill="1" applyBorder="1" applyAlignment="1" applyProtection="1">
      <alignment horizontal="center" vertical="center"/>
      <protection locked="0"/>
    </xf>
    <xf numFmtId="4" fontId="7" fillId="34" borderId="11" xfId="0" applyNumberFormat="1" applyFont="1" applyFill="1" applyBorder="1" applyAlignment="1" applyProtection="1">
      <alignment horizontal="center" vertical="center"/>
      <protection locked="0"/>
    </xf>
    <xf numFmtId="4" fontId="7" fillId="34" borderId="22" xfId="0" applyNumberFormat="1" applyFont="1" applyFill="1" applyBorder="1" applyAlignment="1" applyProtection="1">
      <alignment horizontal="center" vertical="center"/>
      <protection locked="0"/>
    </xf>
    <xf numFmtId="4" fontId="7" fillId="33" borderId="12" xfId="0" applyNumberFormat="1" applyFont="1" applyFill="1" applyBorder="1" applyAlignment="1">
      <alignment horizontal="center" vertical="center"/>
    </xf>
    <xf numFmtId="4" fontId="7" fillId="33" borderId="19" xfId="0" applyNumberFormat="1" applyFont="1" applyFill="1" applyBorder="1" applyAlignment="1">
      <alignment horizontal="center" vertical="center"/>
    </xf>
    <xf numFmtId="4" fontId="7" fillId="0" borderId="12" xfId="0" applyNumberFormat="1" applyFont="1" applyFill="1" applyBorder="1" applyAlignment="1" applyProtection="1">
      <alignment horizontal="center" vertical="center"/>
      <protection/>
    </xf>
    <xf numFmtId="4" fontId="7" fillId="0" borderId="19" xfId="0" applyNumberFormat="1" applyFont="1" applyFill="1" applyBorder="1" applyAlignment="1" applyProtection="1">
      <alignment horizontal="center" vertical="center"/>
      <protection/>
    </xf>
    <xf numFmtId="4" fontId="7" fillId="33" borderId="15" xfId="0" applyNumberFormat="1" applyFont="1" applyFill="1" applyBorder="1" applyAlignment="1">
      <alignment horizontal="center" vertical="center"/>
    </xf>
    <xf numFmtId="4" fontId="7" fillId="33" borderId="24" xfId="0" applyNumberFormat="1" applyFont="1" applyFill="1" applyBorder="1" applyAlignment="1">
      <alignment horizontal="center" vertical="center"/>
    </xf>
    <xf numFmtId="4" fontId="7" fillId="34" borderId="25" xfId="0" applyNumberFormat="1" applyFont="1" applyFill="1" applyBorder="1" applyAlignment="1" applyProtection="1">
      <alignment horizontal="center" vertical="center"/>
      <protection locked="0"/>
    </xf>
    <xf numFmtId="4" fontId="7" fillId="34" borderId="26" xfId="0" applyNumberFormat="1"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wrapText="1"/>
      <protection/>
    </xf>
    <xf numFmtId="0" fontId="63" fillId="33" borderId="14" xfId="0" applyFont="1" applyFill="1" applyBorder="1" applyAlignment="1" applyProtection="1">
      <alignment horizontal="distributed" vertical="center" wrapText="1"/>
      <protection/>
    </xf>
    <xf numFmtId="0" fontId="4" fillId="33" borderId="27" xfId="0" applyFont="1" applyFill="1" applyBorder="1" applyAlignment="1" applyProtection="1">
      <alignment horizontal="distributed" vertical="center" wrapText="1"/>
      <protection/>
    </xf>
    <xf numFmtId="0" fontId="64" fillId="0" borderId="0" xfId="0" applyFont="1" applyAlignment="1">
      <alignment/>
    </xf>
    <xf numFmtId="0" fontId="2" fillId="0" borderId="28" xfId="0" applyFont="1" applyFill="1" applyBorder="1" applyAlignment="1">
      <alignment vertical="top" wrapText="1"/>
    </xf>
    <xf numFmtId="0" fontId="4" fillId="0" borderId="29" xfId="0" applyFont="1" applyFill="1" applyBorder="1" applyAlignment="1">
      <alignment horizontal="center"/>
    </xf>
    <xf numFmtId="0" fontId="2" fillId="33" borderId="13" xfId="0" applyFont="1" applyFill="1" applyBorder="1" applyAlignment="1" applyProtection="1">
      <alignment horizontal="left" vertical="top" wrapText="1"/>
      <protection/>
    </xf>
    <xf numFmtId="0" fontId="4" fillId="33" borderId="14" xfId="0" applyNumberFormat="1" applyFont="1" applyFill="1" applyBorder="1" applyAlignment="1" applyProtection="1">
      <alignment horizontal="center" vertical="center" wrapText="1"/>
      <protection/>
    </xf>
    <xf numFmtId="0" fontId="4" fillId="33" borderId="30" xfId="0" applyFont="1" applyFill="1" applyBorder="1" applyAlignment="1" applyProtection="1">
      <alignment horizontal="distributed" vertical="center" wrapText="1"/>
      <protection/>
    </xf>
    <xf numFmtId="0" fontId="2" fillId="33" borderId="17" xfId="0" applyFont="1" applyFill="1" applyBorder="1" applyAlignment="1" applyProtection="1">
      <alignment horizontal="left" vertical="top" wrapText="1"/>
      <protection/>
    </xf>
    <xf numFmtId="4" fontId="7" fillId="33" borderId="17" xfId="0" applyNumberFormat="1" applyFont="1" applyFill="1" applyBorder="1" applyAlignment="1">
      <alignment horizontal="center" vertical="center"/>
    </xf>
    <xf numFmtId="4" fontId="7" fillId="33" borderId="18" xfId="0" applyNumberFormat="1" applyFont="1" applyFill="1" applyBorder="1" applyAlignment="1">
      <alignment horizontal="center" vertical="center"/>
    </xf>
    <xf numFmtId="0" fontId="4" fillId="36" borderId="31" xfId="0" applyFont="1" applyFill="1" applyBorder="1" applyAlignment="1">
      <alignment/>
    </xf>
    <xf numFmtId="0" fontId="2" fillId="36" borderId="32" xfId="0" applyFont="1" applyFill="1" applyBorder="1" applyAlignment="1">
      <alignment vertical="top" wrapText="1"/>
    </xf>
    <xf numFmtId="4" fontId="2" fillId="36" borderId="32" xfId="0" applyNumberFormat="1" applyFont="1" applyFill="1" applyBorder="1" applyAlignment="1">
      <alignment horizontal="center" vertical="center"/>
    </xf>
    <xf numFmtId="4" fontId="2" fillId="36" borderId="33" xfId="0" applyNumberFormat="1" applyFont="1" applyFill="1" applyBorder="1" applyAlignment="1">
      <alignment horizontal="center" vertical="center"/>
    </xf>
    <xf numFmtId="0" fontId="4" fillId="36" borderId="34" xfId="0" applyFont="1" applyFill="1" applyBorder="1" applyAlignment="1">
      <alignment/>
    </xf>
    <xf numFmtId="0" fontId="2" fillId="36" borderId="35" xfId="0" applyFont="1" applyFill="1" applyBorder="1" applyAlignment="1">
      <alignment vertical="top" wrapText="1"/>
    </xf>
    <xf numFmtId="4" fontId="2" fillId="36" borderId="35" xfId="0" applyNumberFormat="1" applyFont="1" applyFill="1" applyBorder="1" applyAlignment="1">
      <alignment horizontal="center" vertical="center"/>
    </xf>
    <xf numFmtId="4" fontId="2" fillId="36" borderId="36" xfId="0" applyNumberFormat="1" applyFont="1" applyFill="1" applyBorder="1" applyAlignment="1">
      <alignment horizontal="center" vertical="center"/>
    </xf>
    <xf numFmtId="0" fontId="2" fillId="36" borderId="37" xfId="0" applyFont="1" applyFill="1" applyBorder="1" applyAlignment="1">
      <alignment vertical="top" wrapText="1"/>
    </xf>
    <xf numFmtId="4" fontId="2" fillId="36" borderId="37" xfId="0" applyNumberFormat="1" applyFont="1" applyFill="1" applyBorder="1" applyAlignment="1">
      <alignment horizontal="center" vertical="center"/>
    </xf>
    <xf numFmtId="4" fontId="2" fillId="36" borderId="38" xfId="0" applyNumberFormat="1" applyFont="1" applyFill="1" applyBorder="1" applyAlignment="1">
      <alignment horizontal="center" vertical="center"/>
    </xf>
    <xf numFmtId="0" fontId="4" fillId="36" borderId="39" xfId="0" applyFont="1" applyFill="1" applyBorder="1" applyAlignment="1">
      <alignment/>
    </xf>
    <xf numFmtId="0" fontId="2" fillId="36" borderId="40" xfId="0" applyFont="1" applyFill="1" applyBorder="1" applyAlignment="1">
      <alignment vertical="top" wrapText="1"/>
    </xf>
    <xf numFmtId="4" fontId="2" fillId="36" borderId="40" xfId="0" applyNumberFormat="1" applyFont="1" applyFill="1" applyBorder="1" applyAlignment="1">
      <alignment horizontal="center" vertical="center"/>
    </xf>
    <xf numFmtId="4" fontId="2" fillId="36" borderId="41" xfId="0" applyNumberFormat="1" applyFont="1" applyFill="1" applyBorder="1" applyAlignment="1">
      <alignment horizontal="center" vertical="center"/>
    </xf>
    <xf numFmtId="0" fontId="4" fillId="33" borderId="42" xfId="0" applyFont="1" applyFill="1" applyBorder="1" applyAlignment="1">
      <alignment/>
    </xf>
    <xf numFmtId="0" fontId="2" fillId="33" borderId="25" xfId="0" applyFont="1" applyFill="1" applyBorder="1" applyAlignment="1" applyProtection="1">
      <alignment horizontal="left" vertical="top" wrapText="1"/>
      <protection/>
    </xf>
    <xf numFmtId="0" fontId="65" fillId="33" borderId="0" xfId="51" applyFont="1" applyFill="1" applyBorder="1">
      <alignment/>
      <protection/>
    </xf>
    <xf numFmtId="0" fontId="65" fillId="33" borderId="0" xfId="51" applyFont="1" applyFill="1" applyBorder="1" applyAlignment="1">
      <alignment vertical="center"/>
      <protection/>
    </xf>
    <xf numFmtId="0" fontId="0" fillId="34" borderId="17" xfId="0" applyFill="1" applyBorder="1" applyAlignment="1" applyProtection="1">
      <alignment horizontal="center" vertical="center"/>
      <protection locked="0"/>
    </xf>
    <xf numFmtId="0" fontId="0" fillId="34" borderId="12" xfId="0"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0" fontId="0" fillId="34" borderId="20"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1" fillId="36" borderId="32" xfId="0" applyFont="1" applyFill="1" applyBorder="1" applyAlignment="1">
      <alignment horizontal="center" vertical="center"/>
    </xf>
    <xf numFmtId="0" fontId="0" fillId="34" borderId="15" xfId="0" applyFill="1" applyBorder="1" applyAlignment="1" applyProtection="1">
      <alignment horizontal="center" vertical="center"/>
      <protection locked="0"/>
    </xf>
    <xf numFmtId="0" fontId="1" fillId="36" borderId="35" xfId="0" applyFont="1" applyFill="1" applyBorder="1" applyAlignment="1">
      <alignment horizontal="center" vertical="center"/>
    </xf>
    <xf numFmtId="0" fontId="0" fillId="34" borderId="25" xfId="0" applyFill="1" applyBorder="1" applyAlignment="1" applyProtection="1">
      <alignment horizontal="center" vertical="center"/>
      <protection locked="0"/>
    </xf>
    <xf numFmtId="0" fontId="1" fillId="36" borderId="40" xfId="0" applyFont="1" applyFill="1" applyBorder="1" applyAlignment="1">
      <alignment horizontal="center" vertical="center"/>
    </xf>
    <xf numFmtId="0" fontId="1" fillId="36" borderId="37" xfId="0" applyFont="1" applyFill="1" applyBorder="1" applyAlignment="1">
      <alignment horizontal="center" vertical="center"/>
    </xf>
    <xf numFmtId="0" fontId="0" fillId="34" borderId="28" xfId="0" applyFont="1" applyFill="1" applyBorder="1" applyAlignment="1" applyProtection="1">
      <alignment horizontal="center" vertical="center"/>
      <protection locked="0"/>
    </xf>
    <xf numFmtId="4" fontId="7" fillId="34" borderId="28" xfId="0" applyNumberFormat="1" applyFont="1" applyFill="1" applyBorder="1" applyAlignment="1" applyProtection="1">
      <alignment horizontal="center" vertical="center"/>
      <protection locked="0"/>
    </xf>
    <xf numFmtId="4" fontId="7" fillId="34" borderId="43" xfId="0" applyNumberFormat="1" applyFont="1" applyFill="1" applyBorder="1" applyAlignment="1" applyProtection="1">
      <alignment horizontal="center" vertical="center"/>
      <protection locked="0"/>
    </xf>
    <xf numFmtId="0" fontId="3" fillId="34" borderId="44" xfId="0" applyFont="1" applyFill="1" applyBorder="1" applyAlignment="1" applyProtection="1">
      <alignment horizontal="centerContinuous"/>
      <protection locked="0"/>
    </xf>
    <xf numFmtId="0" fontId="4" fillId="34" borderId="17"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0" fontId="4" fillId="34" borderId="20" xfId="0" applyFont="1" applyFill="1" applyBorder="1" applyAlignment="1" applyProtection="1">
      <alignment horizontal="center" vertical="center"/>
      <protection locked="0"/>
    </xf>
    <xf numFmtId="0" fontId="4" fillId="0" borderId="0" xfId="0" applyFont="1" applyAlignment="1">
      <alignment horizontal="center"/>
    </xf>
    <xf numFmtId="0" fontId="2" fillId="37" borderId="45" xfId="0" applyFont="1" applyFill="1" applyBorder="1" applyAlignment="1">
      <alignment horizontal="centerContinuous"/>
    </xf>
    <xf numFmtId="0" fontId="7" fillId="38" borderId="46" xfId="0" applyFont="1" applyFill="1" applyBorder="1" applyAlignment="1">
      <alignment horizontal="center"/>
    </xf>
    <xf numFmtId="0" fontId="2" fillId="37" borderId="47" xfId="0" applyFont="1" applyFill="1" applyBorder="1" applyAlignment="1" applyProtection="1">
      <alignment horizontal="center"/>
      <protection locked="0"/>
    </xf>
    <xf numFmtId="0" fontId="11" fillId="39" borderId="46" xfId="0" applyFont="1" applyFill="1" applyBorder="1" applyAlignment="1">
      <alignment horizontal="centerContinuous"/>
    </xf>
    <xf numFmtId="0" fontId="5" fillId="39" borderId="48" xfId="0" applyFont="1" applyFill="1" applyBorder="1" applyAlignment="1">
      <alignment horizontal="centerContinuous"/>
    </xf>
    <xf numFmtId="0" fontId="6" fillId="39" borderId="49" xfId="0" applyFont="1" applyFill="1" applyBorder="1" applyAlignment="1" applyProtection="1">
      <alignment horizontal="center"/>
      <protection/>
    </xf>
    <xf numFmtId="0" fontId="2" fillId="39" borderId="50" xfId="0" applyFont="1" applyFill="1" applyBorder="1" applyAlignment="1" applyProtection="1">
      <alignment horizontal="center"/>
      <protection/>
    </xf>
    <xf numFmtId="0" fontId="6" fillId="39" borderId="50" xfId="0" applyFont="1" applyFill="1" applyBorder="1" applyAlignment="1" applyProtection="1">
      <alignment horizontal="center" vertical="center" wrapText="1"/>
      <protection/>
    </xf>
    <xf numFmtId="0" fontId="2" fillId="39" borderId="50" xfId="0" applyFont="1" applyFill="1" applyBorder="1" applyAlignment="1" applyProtection="1">
      <alignment horizontal="center" vertical="center"/>
      <protection/>
    </xf>
    <xf numFmtId="0" fontId="2" fillId="39" borderId="51" xfId="0" applyFont="1" applyFill="1" applyBorder="1" applyAlignment="1" applyProtection="1">
      <alignment horizontal="center" vertical="center"/>
      <protection/>
    </xf>
    <xf numFmtId="0" fontId="11" fillId="40" borderId="45" xfId="0" applyFont="1" applyFill="1" applyBorder="1" applyAlignment="1">
      <alignment horizontal="centerContinuous"/>
    </xf>
    <xf numFmtId="0" fontId="7" fillId="39" borderId="46" xfId="0" applyFont="1" applyFill="1" applyBorder="1" applyAlignment="1">
      <alignment horizontal="center"/>
    </xf>
    <xf numFmtId="0" fontId="2" fillId="40" borderId="47" xfId="0" applyFont="1" applyFill="1" applyBorder="1" applyAlignment="1" applyProtection="1">
      <alignment horizontal="center"/>
      <protection locked="0"/>
    </xf>
    <xf numFmtId="0" fontId="2" fillId="40" borderId="45" xfId="0" applyFont="1" applyFill="1" applyBorder="1" applyAlignment="1">
      <alignment horizontal="centerContinuous" vertical="center"/>
    </xf>
    <xf numFmtId="0" fontId="11" fillId="39" borderId="46" xfId="0" applyFont="1" applyFill="1" applyBorder="1" applyAlignment="1">
      <alignment horizontal="centerContinuous" vertical="center"/>
    </xf>
    <xf numFmtId="0" fontId="7" fillId="39" borderId="46" xfId="0" applyFont="1" applyFill="1" applyBorder="1" applyAlignment="1">
      <alignment horizontal="centerContinuous" vertical="center"/>
    </xf>
    <xf numFmtId="0" fontId="2" fillId="40" borderId="47" xfId="0" applyFont="1" applyFill="1" applyBorder="1" applyAlignment="1" applyProtection="1">
      <alignment horizontal="right" vertical="center"/>
      <protection locked="0"/>
    </xf>
    <xf numFmtId="0" fontId="3" fillId="39" borderId="49" xfId="0" applyFont="1" applyFill="1" applyBorder="1" applyAlignment="1" applyProtection="1">
      <alignment horizontal="center"/>
      <protection/>
    </xf>
    <xf numFmtId="0" fontId="0" fillId="39" borderId="50" xfId="0" applyFill="1" applyBorder="1" applyAlignment="1" applyProtection="1">
      <alignment/>
      <protection/>
    </xf>
    <xf numFmtId="0" fontId="2" fillId="39" borderId="52" xfId="0" applyFont="1" applyFill="1" applyBorder="1" applyAlignment="1" applyProtection="1">
      <alignment horizontal="right"/>
      <protection/>
    </xf>
    <xf numFmtId="0" fontId="2" fillId="39" borderId="53" xfId="0" applyFont="1" applyFill="1" applyBorder="1" applyAlignment="1" applyProtection="1">
      <alignment/>
      <protection/>
    </xf>
    <xf numFmtId="0" fontId="3" fillId="39" borderId="54" xfId="0" applyFont="1" applyFill="1" applyBorder="1" applyAlignment="1" applyProtection="1">
      <alignment horizontal="center"/>
      <protection/>
    </xf>
    <xf numFmtId="0" fontId="0" fillId="39" borderId="55" xfId="0" applyFill="1" applyBorder="1" applyAlignment="1" applyProtection="1">
      <alignment/>
      <protection/>
    </xf>
    <xf numFmtId="0" fontId="3" fillId="39" borderId="55" xfId="0" applyFont="1" applyFill="1" applyBorder="1" applyAlignment="1" applyProtection="1">
      <alignment horizontal="center" vertical="center"/>
      <protection/>
    </xf>
    <xf numFmtId="0" fontId="2" fillId="39" borderId="55" xfId="0" applyFont="1" applyFill="1" applyBorder="1" applyAlignment="1" applyProtection="1">
      <alignment horizontal="center" vertical="center"/>
      <protection/>
    </xf>
    <xf numFmtId="0" fontId="2" fillId="39" borderId="56" xfId="0" applyFont="1" applyFill="1" applyBorder="1" applyAlignment="1" applyProtection="1">
      <alignment horizontal="center" vertical="center"/>
      <protection/>
    </xf>
    <xf numFmtId="0" fontId="16" fillId="41" borderId="57" xfId="51" applyFont="1" applyFill="1" applyBorder="1" applyAlignment="1">
      <alignment horizontal="center" vertical="justify"/>
      <protection/>
    </xf>
    <xf numFmtId="4" fontId="7" fillId="42" borderId="58" xfId="0" applyNumberFormat="1" applyFont="1" applyFill="1" applyBorder="1" applyAlignment="1" applyProtection="1">
      <alignment horizontal="center" vertical="center"/>
      <protection/>
    </xf>
    <xf numFmtId="4" fontId="7" fillId="43" borderId="58" xfId="0" applyNumberFormat="1" applyFont="1" applyFill="1" applyBorder="1" applyAlignment="1" applyProtection="1">
      <alignment horizontal="center" vertical="center"/>
      <protection/>
    </xf>
    <xf numFmtId="0" fontId="11" fillId="39" borderId="46" xfId="0" applyFont="1" applyFill="1" applyBorder="1" applyAlignment="1" applyProtection="1">
      <alignment horizontal="centerContinuous"/>
      <protection/>
    </xf>
    <xf numFmtId="0" fontId="7" fillId="38" borderId="46" xfId="0" applyFont="1" applyFill="1" applyBorder="1" applyAlignment="1" applyProtection="1">
      <alignment horizontal="center"/>
      <protection/>
    </xf>
    <xf numFmtId="0" fontId="2" fillId="37" borderId="47" xfId="0" applyFont="1" applyFill="1" applyBorder="1" applyAlignment="1" applyProtection="1">
      <alignment horizontal="center"/>
      <protection/>
    </xf>
    <xf numFmtId="0" fontId="5" fillId="0" borderId="0" xfId="0" applyFont="1" applyAlignment="1" applyProtection="1">
      <alignment/>
      <protection/>
    </xf>
    <xf numFmtId="0" fontId="5" fillId="33" borderId="0" xfId="0" applyFont="1" applyFill="1" applyAlignment="1" applyProtection="1">
      <alignment horizontal="centerContinuous"/>
      <protection/>
    </xf>
    <xf numFmtId="0" fontId="5" fillId="39" borderId="48" xfId="0" applyFont="1" applyFill="1" applyBorder="1" applyAlignment="1" applyProtection="1">
      <alignment horizontal="centerContinuous"/>
      <protection/>
    </xf>
    <xf numFmtId="0" fontId="0" fillId="0" borderId="0" xfId="0" applyAlignment="1" applyProtection="1">
      <alignment horizontal="centerContinuous"/>
      <protection/>
    </xf>
    <xf numFmtId="0" fontId="4" fillId="42" borderId="58" xfId="0" applyFont="1" applyFill="1" applyBorder="1" applyAlignment="1" applyProtection="1">
      <alignment horizontal="center" vertical="center"/>
      <protection/>
    </xf>
    <xf numFmtId="0" fontId="4" fillId="43" borderId="58"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protection/>
    </xf>
    <xf numFmtId="0" fontId="0" fillId="0" borderId="0" xfId="0" applyAlignment="1" applyProtection="1">
      <alignment/>
      <protection/>
    </xf>
    <xf numFmtId="0" fontId="4" fillId="35" borderId="17" xfId="0" applyFont="1" applyFill="1" applyBorder="1" applyAlignment="1" applyProtection="1">
      <alignment horizontal="center" vertical="center"/>
      <protection/>
    </xf>
    <xf numFmtId="4" fontId="7" fillId="35" borderId="17" xfId="0" applyNumberFormat="1" applyFont="1" applyFill="1" applyBorder="1" applyAlignment="1" applyProtection="1">
      <alignment horizontal="center" vertical="center"/>
      <protection/>
    </xf>
    <xf numFmtId="4" fontId="7" fillId="35" borderId="18" xfId="0" applyNumberFormat="1"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protection/>
    </xf>
    <xf numFmtId="0" fontId="4" fillId="34" borderId="58" xfId="0" applyFont="1" applyFill="1" applyBorder="1" applyAlignment="1" applyProtection="1">
      <alignment horizontal="center" vertical="center"/>
      <protection locked="0"/>
    </xf>
    <xf numFmtId="4" fontId="7" fillId="34" borderId="58" xfId="0" applyNumberFormat="1" applyFont="1" applyFill="1" applyBorder="1" applyAlignment="1" applyProtection="1">
      <alignment horizontal="center" vertical="center"/>
      <protection locked="0"/>
    </xf>
    <xf numFmtId="0" fontId="7" fillId="33" borderId="12" xfId="0" applyFont="1" applyFill="1" applyBorder="1" applyAlignment="1" applyProtection="1">
      <alignment vertical="center"/>
      <protection/>
    </xf>
    <xf numFmtId="0" fontId="4" fillId="35" borderId="59" xfId="0" applyFont="1" applyFill="1" applyBorder="1" applyAlignment="1" applyProtection="1">
      <alignment vertical="center"/>
      <protection/>
    </xf>
    <xf numFmtId="0" fontId="4" fillId="35" borderId="60" xfId="0" applyFont="1" applyFill="1" applyBorder="1" applyAlignment="1" applyProtection="1">
      <alignment vertical="center"/>
      <protection/>
    </xf>
    <xf numFmtId="0" fontId="7" fillId="33" borderId="61" xfId="0" applyFont="1" applyFill="1" applyBorder="1" applyAlignment="1" applyProtection="1">
      <alignment vertical="top" wrapText="1"/>
      <protection/>
    </xf>
    <xf numFmtId="0" fontId="6" fillId="39" borderId="62" xfId="0" applyFont="1" applyFill="1" applyBorder="1" applyAlignment="1" applyProtection="1">
      <alignment horizontal="center"/>
      <protection/>
    </xf>
    <xf numFmtId="0" fontId="2" fillId="33" borderId="14" xfId="0" applyFont="1" applyFill="1" applyBorder="1" applyAlignment="1" applyProtection="1">
      <alignment horizontal="left" vertical="top" wrapText="1"/>
      <protection/>
    </xf>
    <xf numFmtId="0" fontId="7" fillId="33" borderId="14" xfId="0" applyFont="1" applyFill="1" applyBorder="1" applyAlignment="1" applyProtection="1">
      <alignment vertical="top" wrapText="1"/>
      <protection/>
    </xf>
    <xf numFmtId="0" fontId="7" fillId="33" borderId="63" xfId="0" applyFont="1" applyFill="1" applyBorder="1" applyAlignment="1" applyProtection="1">
      <alignment vertical="top" wrapText="1"/>
      <protection/>
    </xf>
    <xf numFmtId="0" fontId="2" fillId="42" borderId="64" xfId="0" applyFont="1" applyFill="1" applyBorder="1" applyAlignment="1" applyProtection="1">
      <alignment horizontal="left" vertical="top" wrapText="1"/>
      <protection/>
    </xf>
    <xf numFmtId="4" fontId="7" fillId="42" borderId="65" xfId="0" applyNumberFormat="1" applyFont="1" applyFill="1" applyBorder="1" applyAlignment="1" applyProtection="1">
      <alignment horizontal="center" vertical="center"/>
      <protection/>
    </xf>
    <xf numFmtId="0" fontId="66" fillId="33" borderId="14" xfId="0" applyFont="1" applyFill="1" applyBorder="1" applyAlignment="1" applyProtection="1">
      <alignment vertical="top" wrapText="1"/>
      <protection/>
    </xf>
    <xf numFmtId="0" fontId="2" fillId="44" borderId="66" xfId="0" applyFont="1" applyFill="1" applyBorder="1" applyAlignment="1" applyProtection="1">
      <alignment horizontal="left" vertical="center"/>
      <protection/>
    </xf>
    <xf numFmtId="4" fontId="7" fillId="34" borderId="65" xfId="0" applyNumberFormat="1" applyFont="1" applyFill="1" applyBorder="1" applyAlignment="1" applyProtection="1">
      <alignment horizontal="center" vertical="center"/>
      <protection locked="0"/>
    </xf>
    <xf numFmtId="0" fontId="2" fillId="43" borderId="64" xfId="0" applyFont="1" applyFill="1" applyBorder="1" applyAlignment="1" applyProtection="1">
      <alignment horizontal="left" vertical="top" wrapText="1"/>
      <protection/>
    </xf>
    <xf numFmtId="4" fontId="7" fillId="43" borderId="65" xfId="0" applyNumberFormat="1" applyFont="1" applyFill="1" applyBorder="1" applyAlignment="1" applyProtection="1">
      <alignment horizontal="center" vertical="center"/>
      <protection/>
    </xf>
    <xf numFmtId="0" fontId="2" fillId="42" borderId="67" xfId="0" applyFont="1" applyFill="1" applyBorder="1" applyAlignment="1" applyProtection="1">
      <alignment horizontal="left" vertical="top" wrapText="1"/>
      <protection/>
    </xf>
    <xf numFmtId="0" fontId="4" fillId="34" borderId="68" xfId="0" applyFont="1" applyFill="1" applyBorder="1" applyAlignment="1" applyProtection="1">
      <alignment horizontal="center" vertical="center"/>
      <protection locked="0"/>
    </xf>
    <xf numFmtId="4" fontId="7" fillId="34" borderId="68" xfId="0" applyNumberFormat="1" applyFont="1" applyFill="1" applyBorder="1" applyAlignment="1" applyProtection="1">
      <alignment horizontal="center" vertical="center"/>
      <protection locked="0"/>
    </xf>
    <xf numFmtId="4" fontId="7" fillId="34" borderId="69" xfId="0" applyNumberFormat="1" applyFont="1" applyFill="1" applyBorder="1" applyAlignment="1" applyProtection="1">
      <alignment horizontal="center" vertical="center"/>
      <protection locked="0"/>
    </xf>
    <xf numFmtId="0" fontId="65" fillId="0" borderId="0" xfId="0" applyFont="1" applyBorder="1" applyAlignment="1">
      <alignment/>
    </xf>
    <xf numFmtId="0" fontId="60" fillId="0" borderId="0" xfId="0" applyFont="1" applyBorder="1" applyAlignment="1">
      <alignment/>
    </xf>
    <xf numFmtId="0" fontId="65" fillId="33" borderId="0" xfId="0" applyFont="1" applyFill="1" applyBorder="1" applyAlignment="1">
      <alignment/>
    </xf>
    <xf numFmtId="0" fontId="65" fillId="33" borderId="0" xfId="0" applyFont="1" applyFill="1" applyBorder="1" applyAlignment="1">
      <alignment vertical="center"/>
    </xf>
    <xf numFmtId="0" fontId="3" fillId="35" borderId="44" xfId="0" applyFont="1" applyFill="1" applyBorder="1" applyAlignment="1" applyProtection="1">
      <alignment horizontal="centerContinuous"/>
      <protection/>
    </xf>
    <xf numFmtId="0" fontId="5" fillId="35" borderId="10" xfId="0" applyFont="1" applyFill="1" applyBorder="1" applyAlignment="1" applyProtection="1">
      <alignment horizontal="centerContinuous"/>
      <protection/>
    </xf>
    <xf numFmtId="0" fontId="0" fillId="15" borderId="34" xfId="0" applyFill="1" applyBorder="1" applyAlignment="1" applyProtection="1">
      <alignment horizontal="center"/>
      <protection/>
    </xf>
    <xf numFmtId="0" fontId="2" fillId="15" borderId="35" xfId="0" applyFont="1" applyFill="1" applyBorder="1" applyAlignment="1" applyProtection="1">
      <alignment vertical="center"/>
      <protection/>
    </xf>
    <xf numFmtId="0" fontId="3" fillId="15" borderId="35" xfId="0" applyFont="1" applyFill="1" applyBorder="1" applyAlignment="1" applyProtection="1">
      <alignment vertical="center"/>
      <protection/>
    </xf>
    <xf numFmtId="4" fontId="2" fillId="15" borderId="35" xfId="0" applyNumberFormat="1" applyFont="1" applyFill="1" applyBorder="1" applyAlignment="1" applyProtection="1">
      <alignment horizontal="center" vertical="center"/>
      <protection/>
    </xf>
    <xf numFmtId="4" fontId="2" fillId="15" borderId="36" xfId="0" applyNumberFormat="1" applyFont="1" applyFill="1" applyBorder="1" applyAlignment="1" applyProtection="1">
      <alignment horizontal="center" vertical="center"/>
      <protection/>
    </xf>
    <xf numFmtId="0" fontId="4" fillId="15" borderId="70" xfId="0" applyFont="1" applyFill="1" applyBorder="1" applyAlignment="1" applyProtection="1">
      <alignment horizontal="center"/>
      <protection/>
    </xf>
    <xf numFmtId="0" fontId="2" fillId="15" borderId="71" xfId="0" applyFont="1" applyFill="1" applyBorder="1" applyAlignment="1" applyProtection="1">
      <alignment vertical="center"/>
      <protection/>
    </xf>
    <xf numFmtId="0" fontId="3" fillId="15" borderId="71" xfId="0" applyFont="1" applyFill="1" applyBorder="1" applyAlignment="1" applyProtection="1">
      <alignment horizontal="center" vertical="center"/>
      <protection/>
    </xf>
    <xf numFmtId="4" fontId="2" fillId="15" borderId="71" xfId="0" applyNumberFormat="1" applyFont="1" applyFill="1" applyBorder="1" applyAlignment="1" applyProtection="1">
      <alignment horizontal="center" vertical="center"/>
      <protection/>
    </xf>
    <xf numFmtId="4" fontId="2" fillId="15" borderId="72" xfId="0" applyNumberFormat="1" applyFont="1" applyFill="1" applyBorder="1" applyAlignment="1" applyProtection="1">
      <alignment horizontal="center" vertical="center"/>
      <protection/>
    </xf>
    <xf numFmtId="0" fontId="0" fillId="15" borderId="73" xfId="0" applyFill="1" applyBorder="1" applyAlignment="1" applyProtection="1">
      <alignment horizontal="center"/>
      <protection/>
    </xf>
    <xf numFmtId="0" fontId="2" fillId="15" borderId="74" xfId="0" applyFont="1" applyFill="1" applyBorder="1" applyAlignment="1" applyProtection="1">
      <alignment vertical="center"/>
      <protection/>
    </xf>
    <xf numFmtId="0" fontId="3" fillId="15" borderId="74" xfId="0" applyFont="1" applyFill="1" applyBorder="1" applyAlignment="1" applyProtection="1">
      <alignment/>
      <protection/>
    </xf>
    <xf numFmtId="4" fontId="2" fillId="15" borderId="74" xfId="0" applyNumberFormat="1" applyFont="1" applyFill="1" applyBorder="1" applyAlignment="1" applyProtection="1">
      <alignment horizontal="center" vertical="center"/>
      <protection/>
    </xf>
    <xf numFmtId="4" fontId="2" fillId="15" borderId="75" xfId="0" applyNumberFormat="1" applyFont="1" applyFill="1" applyBorder="1" applyAlignment="1" applyProtection="1">
      <alignment horizontal="center" vertical="center"/>
      <protection/>
    </xf>
    <xf numFmtId="0" fontId="1" fillId="15" borderId="34" xfId="0" applyFont="1" applyFill="1" applyBorder="1" applyAlignment="1" applyProtection="1">
      <alignment/>
      <protection/>
    </xf>
    <xf numFmtId="0" fontId="3" fillId="15" borderId="35" xfId="0" applyFont="1" applyFill="1" applyBorder="1" applyAlignment="1" applyProtection="1">
      <alignment horizontal="center"/>
      <protection/>
    </xf>
    <xf numFmtId="0" fontId="0" fillId="15" borderId="34" xfId="0" applyFill="1" applyBorder="1" applyAlignment="1" applyProtection="1">
      <alignment/>
      <protection/>
    </xf>
    <xf numFmtId="0" fontId="1" fillId="15" borderId="73" xfId="0" applyFont="1" applyFill="1" applyBorder="1" applyAlignment="1" applyProtection="1">
      <alignment/>
      <protection/>
    </xf>
    <xf numFmtId="0" fontId="3" fillId="15" borderId="74" xfId="0" applyFont="1" applyFill="1" applyBorder="1" applyAlignment="1" applyProtection="1">
      <alignment horizontal="center"/>
      <protection/>
    </xf>
    <xf numFmtId="0" fontId="0" fillId="15" borderId="45" xfId="0" applyFill="1" applyBorder="1" applyAlignment="1" applyProtection="1">
      <alignment/>
      <protection/>
    </xf>
    <xf numFmtId="0" fontId="2" fillId="15" borderId="46" xfId="0" applyFont="1" applyFill="1" applyBorder="1" applyAlignment="1" applyProtection="1">
      <alignment vertical="top" wrapText="1"/>
      <protection/>
    </xf>
    <xf numFmtId="0" fontId="0" fillId="15" borderId="46" xfId="0" applyFill="1" applyBorder="1" applyAlignment="1" applyProtection="1">
      <alignment/>
      <protection/>
    </xf>
    <xf numFmtId="4" fontId="2" fillId="15" borderId="46" xfId="0" applyNumberFormat="1" applyFont="1" applyFill="1" applyBorder="1" applyAlignment="1" applyProtection="1">
      <alignment horizontal="center" vertical="center"/>
      <protection/>
    </xf>
    <xf numFmtId="4" fontId="2" fillId="15" borderId="44" xfId="0" applyNumberFormat="1" applyFont="1" applyFill="1" applyBorder="1" applyAlignment="1" applyProtection="1">
      <alignment horizontal="center" vertical="center"/>
      <protection/>
    </xf>
    <xf numFmtId="0" fontId="4" fillId="15" borderId="45" xfId="0" applyFont="1" applyFill="1" applyBorder="1" applyAlignment="1">
      <alignment/>
    </xf>
    <xf numFmtId="0" fontId="2" fillId="15" borderId="46" xfId="0" applyFont="1" applyFill="1" applyBorder="1" applyAlignment="1">
      <alignment vertical="top" wrapText="1"/>
    </xf>
    <xf numFmtId="0" fontId="1" fillId="15" borderId="46" xfId="0" applyFont="1" applyFill="1" applyBorder="1" applyAlignment="1">
      <alignment horizontal="center" vertical="center"/>
    </xf>
    <xf numFmtId="4" fontId="2" fillId="15" borderId="46" xfId="0" applyNumberFormat="1" applyFont="1" applyFill="1" applyBorder="1" applyAlignment="1">
      <alignment horizontal="center" vertical="center"/>
    </xf>
    <xf numFmtId="4" fontId="2" fillId="15" borderId="44" xfId="0" applyNumberFormat="1" applyFont="1" applyFill="1" applyBorder="1" applyAlignment="1">
      <alignment horizontal="center" vertical="center"/>
    </xf>
    <xf numFmtId="0" fontId="0" fillId="15" borderId="70" xfId="0" applyFill="1" applyBorder="1" applyAlignment="1">
      <alignment/>
    </xf>
    <xf numFmtId="0" fontId="2" fillId="15" borderId="71" xfId="0" applyFont="1" applyFill="1" applyBorder="1" applyAlignment="1">
      <alignment vertical="top" wrapText="1"/>
    </xf>
    <xf numFmtId="0" fontId="1" fillId="15" borderId="71" xfId="0" applyFont="1" applyFill="1" applyBorder="1" applyAlignment="1">
      <alignment horizontal="center" vertical="center"/>
    </xf>
    <xf numFmtId="4" fontId="2" fillId="15" borderId="71" xfId="0" applyNumberFormat="1" applyFont="1" applyFill="1" applyBorder="1" applyAlignment="1">
      <alignment horizontal="center" vertical="center"/>
    </xf>
    <xf numFmtId="4" fontId="2" fillId="15" borderId="72" xfId="0" applyNumberFormat="1" applyFont="1" applyFill="1" applyBorder="1" applyAlignment="1">
      <alignment horizontal="center" vertical="center"/>
    </xf>
    <xf numFmtId="0" fontId="0" fillId="15" borderId="29" xfId="0" applyFill="1" applyBorder="1" applyAlignment="1">
      <alignment/>
    </xf>
    <xf numFmtId="0" fontId="2" fillId="15" borderId="28" xfId="0" applyFont="1" applyFill="1" applyBorder="1" applyAlignment="1">
      <alignment vertical="top" wrapText="1"/>
    </xf>
    <xf numFmtId="0" fontId="1" fillId="15" borderId="28" xfId="0" applyFont="1" applyFill="1" applyBorder="1" applyAlignment="1">
      <alignment horizontal="center" vertical="center"/>
    </xf>
    <xf numFmtId="4" fontId="2" fillId="15" borderId="28" xfId="0" applyNumberFormat="1" applyFont="1" applyFill="1" applyBorder="1" applyAlignment="1">
      <alignment horizontal="center" vertical="center"/>
    </xf>
    <xf numFmtId="4" fontId="2" fillId="15" borderId="43" xfId="0" applyNumberFormat="1" applyFont="1" applyFill="1" applyBorder="1" applyAlignment="1">
      <alignment horizontal="center" vertical="center"/>
    </xf>
    <xf numFmtId="0" fontId="0" fillId="15" borderId="76" xfId="0" applyFill="1" applyBorder="1" applyAlignment="1" applyProtection="1">
      <alignment/>
      <protection/>
    </xf>
    <xf numFmtId="0" fontId="2" fillId="15" borderId="77" xfId="0" applyFont="1" applyFill="1" applyBorder="1" applyAlignment="1" applyProtection="1">
      <alignment vertical="top" wrapText="1"/>
      <protection/>
    </xf>
    <xf numFmtId="0" fontId="1" fillId="15" borderId="77" xfId="0" applyFont="1" applyFill="1" applyBorder="1" applyAlignment="1" applyProtection="1">
      <alignment horizontal="center" vertical="center"/>
      <protection/>
    </xf>
    <xf numFmtId="4" fontId="2" fillId="15" borderId="77" xfId="0" applyNumberFormat="1" applyFont="1" applyFill="1" applyBorder="1" applyAlignment="1" applyProtection="1">
      <alignment horizontal="center" vertical="center"/>
      <protection/>
    </xf>
    <xf numFmtId="4" fontId="2" fillId="15" borderId="78" xfId="0" applyNumberFormat="1" applyFont="1" applyFill="1" applyBorder="1" applyAlignment="1" applyProtection="1">
      <alignment horizontal="center" vertical="center"/>
      <protection/>
    </xf>
    <xf numFmtId="0" fontId="4" fillId="33" borderId="34" xfId="0" applyFont="1" applyFill="1" applyBorder="1" applyAlignment="1" applyProtection="1">
      <alignment horizontal="center" vertical="center" wrapText="1"/>
      <protection/>
    </xf>
    <xf numFmtId="0" fontId="2" fillId="45" borderId="79" xfId="0" applyFont="1" applyFill="1" applyBorder="1" applyAlignment="1">
      <alignment horizontal="center"/>
    </xf>
    <xf numFmtId="0" fontId="2" fillId="45" borderId="80" xfId="0" applyFont="1" applyFill="1" applyBorder="1" applyAlignment="1">
      <alignment horizontal="center"/>
    </xf>
    <xf numFmtId="0" fontId="3" fillId="46" borderId="81" xfId="0" applyFont="1" applyFill="1" applyBorder="1" applyAlignment="1" applyProtection="1">
      <alignment horizontal="center"/>
      <protection locked="0"/>
    </xf>
    <xf numFmtId="0" fontId="3" fillId="46" borderId="82" xfId="0" applyFont="1" applyFill="1" applyBorder="1" applyAlignment="1" applyProtection="1">
      <alignment horizontal="center"/>
      <protection locked="0"/>
    </xf>
    <xf numFmtId="0" fontId="2" fillId="47" borderId="79" xfId="0" applyFont="1" applyFill="1" applyBorder="1" applyAlignment="1">
      <alignment horizontal="center"/>
    </xf>
    <xf numFmtId="0" fontId="2" fillId="47" borderId="80" xfId="0" applyFont="1" applyFill="1" applyBorder="1" applyAlignment="1">
      <alignment horizontal="center"/>
    </xf>
    <xf numFmtId="0" fontId="3" fillId="48" borderId="81" xfId="0" applyFont="1" applyFill="1" applyBorder="1" applyAlignment="1" applyProtection="1">
      <alignment horizontal="center"/>
      <protection/>
    </xf>
    <xf numFmtId="0" fontId="3" fillId="48" borderId="82" xfId="0" applyFont="1" applyFill="1" applyBorder="1" applyAlignment="1" applyProtection="1">
      <alignment horizontal="center"/>
      <protection/>
    </xf>
    <xf numFmtId="0" fontId="4" fillId="35" borderId="59" xfId="0" applyFont="1" applyFill="1" applyBorder="1" applyAlignment="1" applyProtection="1">
      <alignment horizontal="center" vertical="center"/>
      <protection/>
    </xf>
    <xf numFmtId="0" fontId="4" fillId="35" borderId="60" xfId="0" applyFont="1" applyFill="1" applyBorder="1" applyAlignment="1" applyProtection="1">
      <alignment horizontal="center" vertical="center"/>
      <protection/>
    </xf>
    <xf numFmtId="0" fontId="2" fillId="44" borderId="66" xfId="0" applyFont="1" applyFill="1" applyBorder="1" applyAlignment="1" applyProtection="1">
      <alignment horizontal="left" vertical="center"/>
      <protection/>
    </xf>
    <xf numFmtId="0" fontId="2" fillId="44" borderId="83" xfId="0" applyFont="1" applyFill="1" applyBorder="1" applyAlignment="1" applyProtection="1">
      <alignment horizontal="left" vertical="center"/>
      <protection/>
    </xf>
    <xf numFmtId="0" fontId="2" fillId="44" borderId="84" xfId="0" applyFont="1" applyFill="1" applyBorder="1" applyAlignment="1" applyProtection="1">
      <alignment horizontal="left" vertical="center"/>
      <protection/>
    </xf>
    <xf numFmtId="0" fontId="2" fillId="45" borderId="80" xfId="0" applyFont="1" applyFill="1" applyBorder="1" applyAlignment="1" applyProtection="1">
      <alignment horizontal="center"/>
      <protection/>
    </xf>
    <xf numFmtId="0" fontId="2" fillId="47" borderId="8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F93"/>
  <sheetViews>
    <sheetView workbookViewId="0" topLeftCell="A58">
      <selection activeCell="D63" sqref="D63"/>
    </sheetView>
  </sheetViews>
  <sheetFormatPr defaultColWidth="11.421875" defaultRowHeight="12.75"/>
  <cols>
    <col min="1" max="1" width="30.8515625" style="0" customWidth="1"/>
    <col min="2" max="2" width="58.00390625" style="0" customWidth="1"/>
    <col min="3" max="3" width="15.7109375" style="0" customWidth="1"/>
    <col min="4" max="5" width="20.7109375" style="0" customWidth="1"/>
    <col min="6" max="6" width="81.8515625" style="0" customWidth="1"/>
  </cols>
  <sheetData>
    <row r="1" spans="1:6" ht="18.75" customHeight="1" thickBot="1" thickTop="1">
      <c r="A1" s="104" t="s">
        <v>166</v>
      </c>
      <c r="B1" s="107" t="s">
        <v>167</v>
      </c>
      <c r="C1" s="105"/>
      <c r="D1" s="106" t="s">
        <v>147</v>
      </c>
      <c r="E1" s="99"/>
      <c r="F1" s="15"/>
    </row>
    <row r="2" spans="1:5" ht="6" customHeight="1" thickBot="1" thickTop="1">
      <c r="A2" s="6"/>
      <c r="B2" s="5"/>
      <c r="C2" s="5"/>
      <c r="D2" s="5"/>
      <c r="E2" s="4"/>
    </row>
    <row r="3" spans="1:5" ht="20.25" customHeight="1" thickTop="1">
      <c r="A3" s="222" t="s">
        <v>33</v>
      </c>
      <c r="B3" s="223"/>
      <c r="C3" s="223"/>
      <c r="D3" s="223"/>
      <c r="E3" s="108"/>
    </row>
    <row r="4" spans="1:5" ht="21" customHeight="1" thickBot="1">
      <c r="A4" s="224"/>
      <c r="B4" s="225"/>
      <c r="C4" s="225"/>
      <c r="D4" s="225"/>
      <c r="E4" s="7"/>
    </row>
    <row r="5" spans="1:5" ht="16.5" customHeight="1" thickTop="1">
      <c r="A5" s="226" t="s">
        <v>34</v>
      </c>
      <c r="B5" s="227"/>
      <c r="C5" s="227"/>
      <c r="D5" s="227"/>
      <c r="E5" s="108"/>
    </row>
    <row r="6" spans="1:5" ht="17.25" customHeight="1" thickBot="1">
      <c r="A6" s="224"/>
      <c r="B6" s="225"/>
      <c r="C6" s="225"/>
      <c r="D6" s="225"/>
      <c r="E6" s="7"/>
    </row>
    <row r="7" spans="1:5" ht="13.5" customHeight="1" thickBot="1" thickTop="1">
      <c r="A7" s="2"/>
      <c r="B7" s="1"/>
      <c r="C7" s="1"/>
      <c r="D7" s="1"/>
      <c r="E7" s="1"/>
    </row>
    <row r="8" spans="1:5" ht="22.5" customHeight="1" thickTop="1">
      <c r="A8" s="109" t="s">
        <v>0</v>
      </c>
      <c r="B8" s="110" t="s">
        <v>1</v>
      </c>
      <c r="C8" s="111" t="s">
        <v>31</v>
      </c>
      <c r="D8" s="112" t="s">
        <v>123</v>
      </c>
      <c r="E8" s="113" t="s">
        <v>124</v>
      </c>
    </row>
    <row r="9" spans="1:5" ht="18.75" customHeight="1">
      <c r="A9" s="176"/>
      <c r="B9" s="177" t="s">
        <v>2</v>
      </c>
      <c r="C9" s="178"/>
      <c r="D9" s="179">
        <f>D10+D18+D25+D29+D32+D38+D44</f>
        <v>0</v>
      </c>
      <c r="E9" s="180">
        <f>E10+D18+E25+E29+E32+E38+E44</f>
        <v>0</v>
      </c>
    </row>
    <row r="10" spans="1:6" ht="19.5" customHeight="1">
      <c r="A10" s="23"/>
      <c r="B10" s="21" t="s">
        <v>63</v>
      </c>
      <c r="C10" s="100"/>
      <c r="D10" s="28">
        <f>SUM(D11:D17)</f>
        <v>0</v>
      </c>
      <c r="E10" s="29">
        <f>SUM(E11:E17)</f>
        <v>0</v>
      </c>
      <c r="F10" s="12"/>
    </row>
    <row r="11" spans="1:5" ht="19.5" customHeight="1">
      <c r="A11" s="23" t="s">
        <v>339</v>
      </c>
      <c r="B11" s="22" t="s">
        <v>54</v>
      </c>
      <c r="C11" s="101"/>
      <c r="D11" s="30"/>
      <c r="E11" s="31"/>
    </row>
    <row r="12" spans="1:5" ht="19.5" customHeight="1">
      <c r="A12" s="23" t="s">
        <v>168</v>
      </c>
      <c r="B12" s="22" t="s">
        <v>55</v>
      </c>
      <c r="C12" s="101"/>
      <c r="D12" s="30"/>
      <c r="E12" s="31"/>
    </row>
    <row r="13" spans="1:5" ht="19.5" customHeight="1">
      <c r="A13" s="23" t="s">
        <v>96</v>
      </c>
      <c r="B13" s="22" t="s">
        <v>56</v>
      </c>
      <c r="C13" s="101"/>
      <c r="D13" s="30"/>
      <c r="E13" s="31"/>
    </row>
    <row r="14" spans="1:5" ht="19.5" customHeight="1">
      <c r="A14" s="23">
        <v>204</v>
      </c>
      <c r="B14" s="22" t="s">
        <v>57</v>
      </c>
      <c r="C14" s="101"/>
      <c r="D14" s="30"/>
      <c r="E14" s="31"/>
    </row>
    <row r="15" spans="1:5" ht="19.5" customHeight="1">
      <c r="A15" s="23" t="s">
        <v>97</v>
      </c>
      <c r="B15" s="22" t="s">
        <v>58</v>
      </c>
      <c r="C15" s="101"/>
      <c r="D15" s="30"/>
      <c r="E15" s="31"/>
    </row>
    <row r="16" spans="1:5" ht="23.25" customHeight="1">
      <c r="A16" s="54" t="s">
        <v>193</v>
      </c>
      <c r="B16" s="22" t="s">
        <v>191</v>
      </c>
      <c r="C16" s="101"/>
      <c r="D16" s="30"/>
      <c r="E16" s="31"/>
    </row>
    <row r="17" spans="1:5" ht="30" customHeight="1">
      <c r="A17" s="54" t="s">
        <v>249</v>
      </c>
      <c r="B17" s="22" t="s">
        <v>192</v>
      </c>
      <c r="C17" s="101"/>
      <c r="D17" s="30"/>
      <c r="E17" s="31"/>
    </row>
    <row r="18" spans="1:5" ht="19.5" customHeight="1">
      <c r="A18" s="23"/>
      <c r="B18" s="21" t="s">
        <v>125</v>
      </c>
      <c r="C18" s="101"/>
      <c r="D18" s="32">
        <f>SUM(D19:D24)</f>
        <v>0</v>
      </c>
      <c r="E18" s="33">
        <f>SUM(E19:E24)</f>
        <v>0</v>
      </c>
    </row>
    <row r="19" spans="1:5" ht="19.5" customHeight="1">
      <c r="A19" s="23" t="s">
        <v>194</v>
      </c>
      <c r="B19" s="22" t="s">
        <v>127</v>
      </c>
      <c r="C19" s="101"/>
      <c r="D19" s="30"/>
      <c r="E19" s="31"/>
    </row>
    <row r="20" spans="1:5" ht="19.5" customHeight="1">
      <c r="A20" s="23" t="s">
        <v>195</v>
      </c>
      <c r="B20" s="22" t="s">
        <v>126</v>
      </c>
      <c r="C20" s="101"/>
      <c r="D20" s="30"/>
      <c r="E20" s="31"/>
    </row>
    <row r="21" spans="1:5" ht="19.5" customHeight="1">
      <c r="A21" s="23" t="s">
        <v>196</v>
      </c>
      <c r="B21" s="22" t="s">
        <v>128</v>
      </c>
      <c r="C21" s="101"/>
      <c r="D21" s="30"/>
      <c r="E21" s="31"/>
    </row>
    <row r="22" spans="1:5" ht="19.5" customHeight="1">
      <c r="A22" s="23" t="s">
        <v>197</v>
      </c>
      <c r="B22" s="22" t="s">
        <v>129</v>
      </c>
      <c r="C22" s="101"/>
      <c r="D22" s="30"/>
      <c r="E22" s="31"/>
    </row>
    <row r="23" spans="1:5" ht="19.5" customHeight="1">
      <c r="A23" s="23" t="s">
        <v>198</v>
      </c>
      <c r="B23" s="22" t="s">
        <v>130</v>
      </c>
      <c r="C23" s="101"/>
      <c r="D23" s="30"/>
      <c r="E23" s="31"/>
    </row>
    <row r="24" spans="1:5" ht="19.5" customHeight="1">
      <c r="A24" s="23">
        <v>249</v>
      </c>
      <c r="B24" s="22" t="s">
        <v>131</v>
      </c>
      <c r="C24" s="101"/>
      <c r="D24" s="30"/>
      <c r="E24" s="31"/>
    </row>
    <row r="25" spans="1:5" ht="19.5" customHeight="1">
      <c r="A25" s="23"/>
      <c r="B25" s="21" t="s">
        <v>143</v>
      </c>
      <c r="C25" s="101"/>
      <c r="D25" s="34">
        <f>SUM(D26:D28)</f>
        <v>0</v>
      </c>
      <c r="E25" s="35">
        <f>SUM(E26:E28)</f>
        <v>0</v>
      </c>
    </row>
    <row r="26" spans="1:5" ht="19.5" customHeight="1">
      <c r="A26" s="23" t="s">
        <v>340</v>
      </c>
      <c r="B26" s="22" t="s">
        <v>59</v>
      </c>
      <c r="C26" s="101"/>
      <c r="D26" s="30"/>
      <c r="E26" s="31"/>
    </row>
    <row r="27" spans="1:5" ht="60" customHeight="1">
      <c r="A27" s="54" t="s">
        <v>250</v>
      </c>
      <c r="B27" s="22" t="s">
        <v>60</v>
      </c>
      <c r="C27" s="101"/>
      <c r="D27" s="30"/>
      <c r="E27" s="31"/>
    </row>
    <row r="28" spans="1:6" ht="19.5" customHeight="1">
      <c r="A28" s="23">
        <v>23</v>
      </c>
      <c r="B28" s="22" t="s">
        <v>132</v>
      </c>
      <c r="C28" s="101"/>
      <c r="D28" s="30"/>
      <c r="E28" s="31"/>
      <c r="F28" s="12"/>
    </row>
    <row r="29" spans="1:5" ht="19.5" customHeight="1">
      <c r="A29" s="23"/>
      <c r="B29" s="21" t="s">
        <v>144</v>
      </c>
      <c r="C29" s="101"/>
      <c r="D29" s="34">
        <f>SUM(D30:D31)</f>
        <v>0</v>
      </c>
      <c r="E29" s="35">
        <f>SUM(E30:E31)</f>
        <v>0</v>
      </c>
    </row>
    <row r="30" spans="1:5" ht="19.5" customHeight="1">
      <c r="A30" s="23" t="s">
        <v>98</v>
      </c>
      <c r="B30" s="22" t="s">
        <v>61</v>
      </c>
      <c r="C30" s="101"/>
      <c r="D30" s="30"/>
      <c r="E30" s="31"/>
    </row>
    <row r="31" spans="1:5" ht="19.5" customHeight="1">
      <c r="A31" s="23" t="s">
        <v>251</v>
      </c>
      <c r="B31" s="22" t="s">
        <v>62</v>
      </c>
      <c r="C31" s="101"/>
      <c r="D31" s="30"/>
      <c r="E31" s="31"/>
    </row>
    <row r="32" spans="1:5" ht="31.5">
      <c r="A32" s="23"/>
      <c r="B32" s="21" t="s">
        <v>199</v>
      </c>
      <c r="C32" s="101"/>
      <c r="D32" s="34">
        <f>SUM(D33:D37)</f>
        <v>0</v>
      </c>
      <c r="E32" s="35">
        <f>SUM(E33:E37)</f>
        <v>0</v>
      </c>
    </row>
    <row r="33" spans="1:5" ht="30" customHeight="1">
      <c r="A33" s="54" t="s">
        <v>200</v>
      </c>
      <c r="B33" s="22" t="s">
        <v>64</v>
      </c>
      <c r="C33" s="101"/>
      <c r="D33" s="30"/>
      <c r="E33" s="31"/>
    </row>
    <row r="34" spans="1:5" ht="19.5" customHeight="1">
      <c r="A34" s="23" t="s">
        <v>201</v>
      </c>
      <c r="B34" s="22" t="s">
        <v>80</v>
      </c>
      <c r="C34" s="101"/>
      <c r="D34" s="30"/>
      <c r="E34" s="31"/>
    </row>
    <row r="35" spans="1:5" ht="19.5" customHeight="1">
      <c r="A35" s="23" t="s">
        <v>202</v>
      </c>
      <c r="B35" s="22" t="s">
        <v>66</v>
      </c>
      <c r="C35" s="101"/>
      <c r="D35" s="30"/>
      <c r="E35" s="31"/>
    </row>
    <row r="36" spans="1:5" ht="19.5" customHeight="1">
      <c r="A36" s="55"/>
      <c r="B36" s="22" t="s">
        <v>36</v>
      </c>
      <c r="C36" s="101"/>
      <c r="D36" s="30"/>
      <c r="E36" s="31"/>
    </row>
    <row r="37" spans="1:5" ht="19.5" customHeight="1">
      <c r="A37" s="23">
        <v>258.27</v>
      </c>
      <c r="B37" s="22" t="s">
        <v>67</v>
      </c>
      <c r="C37" s="101"/>
      <c r="D37" s="30"/>
      <c r="E37" s="31"/>
    </row>
    <row r="38" spans="1:5" ht="19.5" customHeight="1">
      <c r="A38" s="23"/>
      <c r="B38" s="21" t="s">
        <v>145</v>
      </c>
      <c r="C38" s="101"/>
      <c r="D38" s="34">
        <f>SUM(D39:D43)</f>
        <v>0</v>
      </c>
      <c r="E38" s="35">
        <f>SUM(E39:E43)</f>
        <v>0</v>
      </c>
    </row>
    <row r="39" spans="1:5" ht="19.5" customHeight="1">
      <c r="A39" s="23" t="s">
        <v>203</v>
      </c>
      <c r="B39" s="22" t="s">
        <v>64</v>
      </c>
      <c r="C39" s="101"/>
      <c r="D39" s="30"/>
      <c r="E39" s="31"/>
    </row>
    <row r="40" spans="1:5" ht="19.5" customHeight="1">
      <c r="A40" s="23" t="s">
        <v>204</v>
      </c>
      <c r="B40" s="22" t="s">
        <v>65</v>
      </c>
      <c r="C40" s="101"/>
      <c r="D40" s="30"/>
      <c r="E40" s="31"/>
    </row>
    <row r="41" spans="1:5" ht="19.5" customHeight="1">
      <c r="A41" s="23" t="s">
        <v>205</v>
      </c>
      <c r="B41" s="22" t="s">
        <v>66</v>
      </c>
      <c r="C41" s="101"/>
      <c r="D41" s="30"/>
      <c r="E41" s="31"/>
    </row>
    <row r="42" spans="1:5" ht="19.5" customHeight="1">
      <c r="A42" s="23">
        <v>265</v>
      </c>
      <c r="B42" s="22" t="s">
        <v>36</v>
      </c>
      <c r="C42" s="101"/>
      <c r="D42" s="30"/>
      <c r="E42" s="31"/>
    </row>
    <row r="43" spans="1:5" ht="19.5" customHeight="1">
      <c r="A43" s="54" t="s">
        <v>341</v>
      </c>
      <c r="B43" s="22" t="s">
        <v>67</v>
      </c>
      <c r="C43" s="101"/>
      <c r="D43" s="30"/>
      <c r="E43" s="31"/>
    </row>
    <row r="44" spans="1:5" ht="19.5" customHeight="1" thickBot="1">
      <c r="A44" s="23">
        <v>474</v>
      </c>
      <c r="B44" s="21" t="s">
        <v>146</v>
      </c>
      <c r="C44" s="102"/>
      <c r="D44" s="36"/>
      <c r="E44" s="37"/>
    </row>
    <row r="45" spans="1:5" ht="20.25" customHeight="1" thickTop="1">
      <c r="A45" s="181"/>
      <c r="B45" s="182" t="s">
        <v>3</v>
      </c>
      <c r="C45" s="183"/>
      <c r="D45" s="184">
        <f>D46+D47+D54+D55+D63+D69+D75+D76</f>
        <v>0</v>
      </c>
      <c r="E45" s="185">
        <f>E46+E47+E54+E55+E63+E69+E75+E76</f>
        <v>0</v>
      </c>
    </row>
    <row r="46" spans="1:5" ht="19.5" customHeight="1">
      <c r="A46" s="23" t="s">
        <v>113</v>
      </c>
      <c r="B46" s="21" t="s">
        <v>68</v>
      </c>
      <c r="C46" s="100"/>
      <c r="D46" s="38"/>
      <c r="E46" s="39"/>
    </row>
    <row r="47" spans="1:5" ht="19.5" customHeight="1">
      <c r="A47" s="23"/>
      <c r="B47" s="21" t="s">
        <v>69</v>
      </c>
      <c r="C47" s="101"/>
      <c r="D47" s="34">
        <f>SUM(D48:D53)</f>
        <v>0</v>
      </c>
      <c r="E47" s="35">
        <f>SUM(E48:E53)</f>
        <v>0</v>
      </c>
    </row>
    <row r="48" spans="1:5" ht="19.5" customHeight="1">
      <c r="A48" s="23" t="s">
        <v>99</v>
      </c>
      <c r="B48" s="22" t="s">
        <v>70</v>
      </c>
      <c r="C48" s="101"/>
      <c r="D48" s="30"/>
      <c r="E48" s="31"/>
    </row>
    <row r="49" spans="1:5" ht="19.5" customHeight="1">
      <c r="A49" s="23" t="s">
        <v>100</v>
      </c>
      <c r="B49" s="22" t="s">
        <v>71</v>
      </c>
      <c r="C49" s="101"/>
      <c r="D49" s="30"/>
      <c r="E49" s="31"/>
    </row>
    <row r="50" spans="1:5" ht="19.5" customHeight="1">
      <c r="A50" s="23" t="s">
        <v>101</v>
      </c>
      <c r="B50" s="22" t="s">
        <v>206</v>
      </c>
      <c r="C50" s="101"/>
      <c r="D50" s="30"/>
      <c r="E50" s="31"/>
    </row>
    <row r="51" spans="1:5" ht="19.5" customHeight="1">
      <c r="A51" s="23" t="s">
        <v>102</v>
      </c>
      <c r="B51" s="22" t="s">
        <v>72</v>
      </c>
      <c r="C51" s="101"/>
      <c r="D51" s="30"/>
      <c r="E51" s="31"/>
    </row>
    <row r="52" spans="1:5" ht="19.5" customHeight="1">
      <c r="A52" s="23" t="s">
        <v>103</v>
      </c>
      <c r="B52" s="22" t="s">
        <v>73</v>
      </c>
      <c r="C52" s="101"/>
      <c r="D52" s="30"/>
      <c r="E52" s="31"/>
    </row>
    <row r="53" spans="1:5" ht="19.5" customHeight="1">
      <c r="A53" s="23">
        <v>407</v>
      </c>
      <c r="B53" s="22" t="s">
        <v>74</v>
      </c>
      <c r="C53" s="101"/>
      <c r="D53" s="30"/>
      <c r="E53" s="31"/>
    </row>
    <row r="54" spans="1:5" ht="19.5" customHeight="1">
      <c r="A54" s="23" t="s">
        <v>208</v>
      </c>
      <c r="B54" s="21" t="s">
        <v>133</v>
      </c>
      <c r="C54" s="101"/>
      <c r="D54" s="30"/>
      <c r="E54" s="31"/>
    </row>
    <row r="55" spans="1:6" ht="19.5" customHeight="1">
      <c r="A55" s="23"/>
      <c r="B55" s="21" t="s">
        <v>134</v>
      </c>
      <c r="C55" s="101"/>
      <c r="D55" s="34">
        <f>SUM(D56:D62)</f>
        <v>0</v>
      </c>
      <c r="E55" s="35">
        <f>SUM(E56:E62)</f>
        <v>0</v>
      </c>
      <c r="F55" s="13"/>
    </row>
    <row r="56" spans="1:5" ht="27" customHeight="1">
      <c r="A56" s="54" t="s">
        <v>252</v>
      </c>
      <c r="B56" s="151" t="s">
        <v>75</v>
      </c>
      <c r="C56" s="101"/>
      <c r="D56" s="30"/>
      <c r="E56" s="31"/>
    </row>
    <row r="57" spans="1:5" ht="19.5" customHeight="1">
      <c r="A57" s="23" t="s">
        <v>104</v>
      </c>
      <c r="B57" s="151" t="s">
        <v>76</v>
      </c>
      <c r="C57" s="101"/>
      <c r="D57" s="30"/>
      <c r="E57" s="31"/>
    </row>
    <row r="58" spans="1:6" ht="19.5" customHeight="1">
      <c r="A58" s="54" t="s">
        <v>342</v>
      </c>
      <c r="B58" s="151" t="s">
        <v>135</v>
      </c>
      <c r="C58" s="101"/>
      <c r="D58" s="30"/>
      <c r="E58" s="31"/>
      <c r="F58" s="12"/>
    </row>
    <row r="59" spans="1:5" ht="19.5" customHeight="1">
      <c r="A59" s="23" t="s">
        <v>122</v>
      </c>
      <c r="B59" s="151" t="s">
        <v>77</v>
      </c>
      <c r="C59" s="101"/>
      <c r="D59" s="30"/>
      <c r="E59" s="31"/>
    </row>
    <row r="60" spans="1:5" ht="19.5" customHeight="1">
      <c r="A60" s="23">
        <v>4709</v>
      </c>
      <c r="B60" s="151" t="s">
        <v>78</v>
      </c>
      <c r="C60" s="101"/>
      <c r="D60" s="30"/>
      <c r="E60" s="31"/>
    </row>
    <row r="61" spans="1:5" ht="19.5" customHeight="1">
      <c r="A61" s="23" t="s">
        <v>343</v>
      </c>
      <c r="B61" s="151" t="s">
        <v>136</v>
      </c>
      <c r="C61" s="101"/>
      <c r="D61" s="30"/>
      <c r="E61" s="31"/>
    </row>
    <row r="62" spans="1:5" ht="19.5" customHeight="1">
      <c r="A62" s="23">
        <v>558</v>
      </c>
      <c r="B62" s="151" t="s">
        <v>79</v>
      </c>
      <c r="C62" s="101"/>
      <c r="D62" s="30"/>
      <c r="E62" s="31"/>
    </row>
    <row r="63" spans="1:5" ht="31.5">
      <c r="A63" s="23"/>
      <c r="B63" s="21" t="s">
        <v>207</v>
      </c>
      <c r="C63" s="101"/>
      <c r="D63" s="34">
        <f>SUM(D64:D68)</f>
        <v>0</v>
      </c>
      <c r="E63" s="35">
        <f>SUM(E64:E68)</f>
        <v>0</v>
      </c>
    </row>
    <row r="64" spans="1:5" ht="19.5" customHeight="1">
      <c r="A64" s="23" t="s">
        <v>105</v>
      </c>
      <c r="B64" s="22" t="s">
        <v>64</v>
      </c>
      <c r="C64" s="101"/>
      <c r="D64" s="30"/>
      <c r="E64" s="31"/>
    </row>
    <row r="65" spans="1:5" ht="19.5" customHeight="1">
      <c r="A65" s="23" t="s">
        <v>106</v>
      </c>
      <c r="B65" s="22" t="s">
        <v>80</v>
      </c>
      <c r="C65" s="101"/>
      <c r="D65" s="30"/>
      <c r="E65" s="31"/>
    </row>
    <row r="66" spans="1:5" ht="19.5" customHeight="1">
      <c r="A66" s="23" t="s">
        <v>107</v>
      </c>
      <c r="B66" s="22" t="s">
        <v>66</v>
      </c>
      <c r="C66" s="101"/>
      <c r="D66" s="30"/>
      <c r="E66" s="31"/>
    </row>
    <row r="67" spans="1:5" ht="19.5" customHeight="1">
      <c r="A67" s="23"/>
      <c r="B67" s="22" t="s">
        <v>36</v>
      </c>
      <c r="C67" s="101"/>
      <c r="D67" s="30"/>
      <c r="E67" s="31"/>
    </row>
    <row r="68" spans="1:5" ht="19.5" customHeight="1">
      <c r="A68" s="23" t="s">
        <v>108</v>
      </c>
      <c r="B68" s="22" t="s">
        <v>67</v>
      </c>
      <c r="C68" s="101"/>
      <c r="D68" s="30"/>
      <c r="E68" s="31"/>
    </row>
    <row r="69" spans="1:5" ht="19.5" customHeight="1">
      <c r="A69" s="23"/>
      <c r="B69" s="21" t="s">
        <v>137</v>
      </c>
      <c r="C69" s="101"/>
      <c r="D69" s="34">
        <f>SUM(D70:D74)</f>
        <v>0</v>
      </c>
      <c r="E69" s="35">
        <f>SUM(E70:E74)</f>
        <v>0</v>
      </c>
    </row>
    <row r="70" spans="1:5" ht="19.5" customHeight="1">
      <c r="A70" s="23" t="s">
        <v>109</v>
      </c>
      <c r="B70" s="22" t="s">
        <v>64</v>
      </c>
      <c r="C70" s="101"/>
      <c r="D70" s="30"/>
      <c r="E70" s="31"/>
    </row>
    <row r="71" spans="1:5" ht="25.5" customHeight="1">
      <c r="A71" s="23" t="s">
        <v>179</v>
      </c>
      <c r="B71" s="25" t="s">
        <v>80</v>
      </c>
      <c r="C71" s="101"/>
      <c r="D71" s="30"/>
      <c r="E71" s="31"/>
    </row>
    <row r="72" spans="1:5" ht="19.5" customHeight="1">
      <c r="A72" s="23" t="s">
        <v>110</v>
      </c>
      <c r="B72" s="22" t="s">
        <v>66</v>
      </c>
      <c r="C72" s="101"/>
      <c r="D72" s="30"/>
      <c r="E72" s="31"/>
    </row>
    <row r="73" spans="1:5" ht="19.5" customHeight="1">
      <c r="A73" s="23">
        <v>5590.5593</v>
      </c>
      <c r="B73" s="22" t="s">
        <v>36</v>
      </c>
      <c r="C73" s="101"/>
      <c r="D73" s="30"/>
      <c r="E73" s="31"/>
    </row>
    <row r="74" spans="1:5" ht="19.5" customHeight="1">
      <c r="A74" s="23" t="s">
        <v>111</v>
      </c>
      <c r="B74" s="22" t="s">
        <v>67</v>
      </c>
      <c r="C74" s="101"/>
      <c r="D74" s="30"/>
      <c r="E74" s="31"/>
    </row>
    <row r="75" spans="1:5" ht="19.5" customHeight="1">
      <c r="A75" s="23">
        <v>480.567</v>
      </c>
      <c r="B75" s="21" t="s">
        <v>138</v>
      </c>
      <c r="C75" s="101"/>
      <c r="D75" s="30"/>
      <c r="E75" s="31"/>
    </row>
    <row r="76" spans="1:5" ht="19.5" customHeight="1">
      <c r="A76" s="23"/>
      <c r="B76" s="21" t="s">
        <v>139</v>
      </c>
      <c r="C76" s="101"/>
      <c r="D76" s="34">
        <f>SUM(D77:D78)</f>
        <v>0</v>
      </c>
      <c r="E76" s="35">
        <f>SUM(E77:E78)</f>
        <v>0</v>
      </c>
    </row>
    <row r="77" spans="1:5" ht="19.5" customHeight="1">
      <c r="A77" s="23" t="s">
        <v>112</v>
      </c>
      <c r="B77" s="22" t="s">
        <v>82</v>
      </c>
      <c r="C77" s="101"/>
      <c r="D77" s="30"/>
      <c r="E77" s="31"/>
    </row>
    <row r="78" spans="1:5" ht="19.5" customHeight="1">
      <c r="A78" s="23">
        <v>576</v>
      </c>
      <c r="B78" s="22" t="s">
        <v>81</v>
      </c>
      <c r="C78" s="102"/>
      <c r="D78" s="36"/>
      <c r="E78" s="37"/>
    </row>
    <row r="79" spans="1:5" ht="24.75" customHeight="1" thickBot="1">
      <c r="A79" s="186"/>
      <c r="B79" s="187" t="s">
        <v>4</v>
      </c>
      <c r="C79" s="188"/>
      <c r="D79" s="189">
        <f>D9+D45</f>
        <v>0</v>
      </c>
      <c r="E79" s="190">
        <f>E9+E45</f>
        <v>0</v>
      </c>
    </row>
    <row r="80" spans="1:5" ht="11.25" customHeight="1" thickTop="1">
      <c r="A80" s="9"/>
      <c r="B80" s="8"/>
      <c r="C80" s="9"/>
      <c r="D80" s="9"/>
      <c r="E80" s="9"/>
    </row>
    <row r="84" spans="1:4" ht="12.75">
      <c r="A84" s="103"/>
      <c r="D84" s="103"/>
    </row>
    <row r="93" ht="12.75">
      <c r="B93" s="9"/>
    </row>
  </sheetData>
  <sheetProtection password="8ED0" sheet="1"/>
  <mergeCells count="4">
    <mergeCell ref="A3:D3"/>
    <mergeCell ref="A4:D4"/>
    <mergeCell ref="A5:D5"/>
    <mergeCell ref="A6:D6"/>
  </mergeCells>
  <printOptions horizontalCentered="1" verticalCentered="1"/>
  <pageMargins left="0.32" right="0.31496062992125984" top="0.64" bottom="0.7" header="0" footer="0"/>
  <pageSetup fitToHeight="2" horizontalDpi="600" verticalDpi="600" orientation="portrait" paperSize="9" scale="68" r:id="rId3"/>
  <headerFooter alignWithMargins="0">
    <oddFooter>&amp;LEL SECRETARIO&amp;C                         &amp;RV.B.º DEL PRESIDENTE</oddFooter>
  </headerFooter>
  <rowBreaks count="1" manualBreakCount="1">
    <brk id="44" max="255" man="1"/>
  </rowBreaks>
  <legacyDrawing r:id="rId2"/>
</worksheet>
</file>

<file path=xl/worksheets/sheet2.xml><?xml version="1.0" encoding="utf-8"?>
<worksheet xmlns="http://schemas.openxmlformats.org/spreadsheetml/2006/main" xmlns:r="http://schemas.openxmlformats.org/officeDocument/2006/relationships">
  <sheetPr>
    <tabColor rgb="FF92D050"/>
  </sheetPr>
  <dimension ref="A1:H94"/>
  <sheetViews>
    <sheetView workbookViewId="0" topLeftCell="A1">
      <selection activeCell="D14" sqref="D14"/>
    </sheetView>
  </sheetViews>
  <sheetFormatPr defaultColWidth="11.421875" defaultRowHeight="12.75"/>
  <cols>
    <col min="1" max="1" width="25.7109375" style="0" customWidth="1"/>
    <col min="2" max="2" width="58.00390625" style="0" customWidth="1"/>
    <col min="3" max="3" width="15.7109375" style="0" customWidth="1"/>
    <col min="4" max="5" width="20.7109375" style="0" customWidth="1"/>
    <col min="6" max="6" width="81.8515625" style="0" customWidth="1"/>
  </cols>
  <sheetData>
    <row r="1" spans="1:5" ht="19.5" thickBot="1" thickTop="1">
      <c r="A1" s="114" t="s">
        <v>166</v>
      </c>
      <c r="B1" s="107" t="s">
        <v>167</v>
      </c>
      <c r="C1" s="115"/>
      <c r="D1" s="116" t="s">
        <v>147</v>
      </c>
      <c r="E1" s="174">
        <f>'BALANCE-Activo'!E1</f>
        <v>0</v>
      </c>
    </row>
    <row r="2" spans="1:5" ht="7.5" customHeight="1" thickBot="1" thickTop="1">
      <c r="A2" s="6"/>
      <c r="B2" s="5"/>
      <c r="C2" s="5"/>
      <c r="D2" s="5"/>
      <c r="E2" s="4"/>
    </row>
    <row r="3" spans="1:5" ht="16.5" thickTop="1">
      <c r="A3" s="222" t="s">
        <v>33</v>
      </c>
      <c r="B3" s="223"/>
      <c r="C3" s="223"/>
      <c r="D3" s="223"/>
      <c r="E3" s="108"/>
    </row>
    <row r="4" spans="1:5" ht="15.75" customHeight="1" thickBot="1">
      <c r="A4" s="228">
        <f>'BALANCE-Activo'!A4:D4</f>
        <v>0</v>
      </c>
      <c r="B4" s="229"/>
      <c r="C4" s="229"/>
      <c r="D4" s="229"/>
      <c r="E4" s="175"/>
    </row>
    <row r="5" spans="1:5" ht="16.5" thickTop="1">
      <c r="A5" s="226" t="s">
        <v>34</v>
      </c>
      <c r="B5" s="227"/>
      <c r="C5" s="227"/>
      <c r="D5" s="227"/>
      <c r="E5" s="108"/>
    </row>
    <row r="6" spans="1:5" ht="15.75" customHeight="1" thickBot="1">
      <c r="A6" s="228">
        <f>'BALANCE-Activo'!A6:D6</f>
        <v>0</v>
      </c>
      <c r="B6" s="229"/>
      <c r="C6" s="229"/>
      <c r="D6" s="229"/>
      <c r="E6" s="175"/>
    </row>
    <row r="7" spans="1:5" ht="7.5" customHeight="1" thickBot="1" thickTop="1">
      <c r="A7" s="3"/>
      <c r="B7" s="3"/>
      <c r="C7" s="3"/>
      <c r="D7" s="3"/>
      <c r="E7" s="3"/>
    </row>
    <row r="8" spans="1:5" ht="18.75" customHeight="1" thickTop="1">
      <c r="A8" s="109" t="s">
        <v>0</v>
      </c>
      <c r="B8" s="110" t="s">
        <v>5</v>
      </c>
      <c r="C8" s="111" t="s">
        <v>32</v>
      </c>
      <c r="D8" s="112" t="s">
        <v>123</v>
      </c>
      <c r="E8" s="113" t="s">
        <v>124</v>
      </c>
    </row>
    <row r="9" spans="1:5" ht="19.5" customHeight="1">
      <c r="A9" s="191"/>
      <c r="B9" s="177" t="s">
        <v>6</v>
      </c>
      <c r="C9" s="192"/>
      <c r="D9" s="179">
        <f>D10+D21+D25</f>
        <v>0</v>
      </c>
      <c r="E9" s="180">
        <f>E10+E21+E25</f>
        <v>0</v>
      </c>
    </row>
    <row r="10" spans="1:5" ht="19.5" customHeight="1">
      <c r="A10" s="23"/>
      <c r="B10" s="21" t="s">
        <v>7</v>
      </c>
      <c r="C10" s="16"/>
      <c r="D10" s="40">
        <f>D11+D14+D17+D20</f>
        <v>0</v>
      </c>
      <c r="E10" s="41">
        <f>E11+E14+E17+E20</f>
        <v>0</v>
      </c>
    </row>
    <row r="11" spans="1:5" ht="15" customHeight="1">
      <c r="A11" s="23"/>
      <c r="B11" s="21" t="s">
        <v>8</v>
      </c>
      <c r="C11" s="17"/>
      <c r="D11" s="34">
        <f>SUM(D12:D13)</f>
        <v>0</v>
      </c>
      <c r="E11" s="35">
        <f>SUM(E12:E13)</f>
        <v>0</v>
      </c>
    </row>
    <row r="12" spans="1:6" ht="15" customHeight="1">
      <c r="A12" s="23">
        <v>100</v>
      </c>
      <c r="B12" s="24" t="s">
        <v>83</v>
      </c>
      <c r="C12" s="17"/>
      <c r="D12" s="30"/>
      <c r="E12" s="31"/>
      <c r="F12" s="12"/>
    </row>
    <row r="13" spans="1:5" ht="19.5" customHeight="1">
      <c r="A13" s="54" t="s">
        <v>344</v>
      </c>
      <c r="B13" s="24" t="s">
        <v>209</v>
      </c>
      <c r="C13" s="17"/>
      <c r="D13" s="30"/>
      <c r="E13" s="31"/>
    </row>
    <row r="14" spans="1:5" ht="15" customHeight="1">
      <c r="A14" s="23"/>
      <c r="B14" s="21" t="s">
        <v>84</v>
      </c>
      <c r="C14" s="17"/>
      <c r="D14" s="34">
        <f>D15+D16</f>
        <v>0</v>
      </c>
      <c r="E14" s="35">
        <f>E15+E16</f>
        <v>0</v>
      </c>
    </row>
    <row r="15" spans="1:6" ht="15" customHeight="1">
      <c r="A15" s="23">
        <v>111</v>
      </c>
      <c r="B15" s="24" t="s">
        <v>210</v>
      </c>
      <c r="C15" s="17"/>
      <c r="D15" s="30"/>
      <c r="E15" s="31"/>
      <c r="F15" s="14"/>
    </row>
    <row r="16" spans="1:6" ht="15" customHeight="1">
      <c r="A16" s="23" t="s">
        <v>253</v>
      </c>
      <c r="B16" s="24" t="s">
        <v>169</v>
      </c>
      <c r="C16" s="17"/>
      <c r="D16" s="30"/>
      <c r="E16" s="31"/>
      <c r="F16" s="14"/>
    </row>
    <row r="17" spans="1:6" ht="15" customHeight="1">
      <c r="A17" s="23"/>
      <c r="B17" s="21" t="s">
        <v>9</v>
      </c>
      <c r="C17" s="17"/>
      <c r="D17" s="34">
        <f>D18+D19</f>
        <v>0</v>
      </c>
      <c r="E17" s="35">
        <f>E18+E19</f>
        <v>0</v>
      </c>
      <c r="F17" s="10"/>
    </row>
    <row r="18" spans="1:6" ht="15" customHeight="1">
      <c r="A18" s="23">
        <v>120</v>
      </c>
      <c r="B18" s="24" t="s">
        <v>85</v>
      </c>
      <c r="C18" s="17"/>
      <c r="D18" s="30"/>
      <c r="E18" s="31"/>
      <c r="F18" s="10"/>
    </row>
    <row r="19" spans="1:5" ht="15" customHeight="1">
      <c r="A19" s="23" t="s">
        <v>93</v>
      </c>
      <c r="B19" s="24" t="s">
        <v>149</v>
      </c>
      <c r="C19" s="17"/>
      <c r="D19" s="30"/>
      <c r="E19" s="31"/>
    </row>
    <row r="20" spans="1:5" ht="15" customHeight="1">
      <c r="A20" s="23">
        <v>129</v>
      </c>
      <c r="B20" s="20" t="s">
        <v>119</v>
      </c>
      <c r="C20" s="17"/>
      <c r="D20" s="30"/>
      <c r="E20" s="31"/>
    </row>
    <row r="21" spans="1:5" ht="15" customHeight="1">
      <c r="A21" s="23"/>
      <c r="B21" s="21" t="s">
        <v>151</v>
      </c>
      <c r="C21" s="17"/>
      <c r="D21" s="34">
        <f>D22+D23+D24</f>
        <v>0</v>
      </c>
      <c r="E21" s="35">
        <f>E22+E23+E24</f>
        <v>0</v>
      </c>
    </row>
    <row r="22" spans="1:5" ht="15" customHeight="1">
      <c r="A22" s="23">
        <v>133</v>
      </c>
      <c r="B22" s="21" t="s">
        <v>152</v>
      </c>
      <c r="C22" s="17"/>
      <c r="D22" s="30"/>
      <c r="E22" s="31"/>
    </row>
    <row r="23" spans="1:5" ht="15" customHeight="1">
      <c r="A23" s="23">
        <v>1340</v>
      </c>
      <c r="B23" s="21" t="s">
        <v>153</v>
      </c>
      <c r="C23" s="17"/>
      <c r="D23" s="30"/>
      <c r="E23" s="31"/>
    </row>
    <row r="24" spans="1:6" ht="15" customHeight="1">
      <c r="A24" s="23">
        <v>137</v>
      </c>
      <c r="B24" s="21" t="s">
        <v>154</v>
      </c>
      <c r="C24" s="17"/>
      <c r="D24" s="30"/>
      <c r="E24" s="31"/>
      <c r="F24" s="12" t="s">
        <v>44</v>
      </c>
    </row>
    <row r="25" spans="1:5" ht="15" customHeight="1">
      <c r="A25" s="23"/>
      <c r="B25" s="21" t="s">
        <v>43</v>
      </c>
      <c r="C25" s="17"/>
      <c r="D25" s="48">
        <f>D26+D27</f>
        <v>0</v>
      </c>
      <c r="E25" s="49">
        <f>E26+E27</f>
        <v>0</v>
      </c>
    </row>
    <row r="26" spans="1:5" ht="18.75" customHeight="1">
      <c r="A26" s="23" t="s">
        <v>212</v>
      </c>
      <c r="B26" s="21" t="s">
        <v>211</v>
      </c>
      <c r="C26" s="17"/>
      <c r="D26" s="30"/>
      <c r="E26" s="31"/>
    </row>
    <row r="27" spans="1:5" ht="20.25" customHeight="1">
      <c r="A27" s="56">
        <v>131.1321</v>
      </c>
      <c r="B27" s="60" t="s">
        <v>335</v>
      </c>
      <c r="C27" s="18"/>
      <c r="D27" s="42"/>
      <c r="E27" s="43"/>
    </row>
    <row r="28" spans="1:5" ht="18" customHeight="1">
      <c r="A28" s="193"/>
      <c r="B28" s="177" t="s">
        <v>10</v>
      </c>
      <c r="C28" s="192"/>
      <c r="D28" s="179">
        <f>D29+D34+D40+D41+D42</f>
        <v>0</v>
      </c>
      <c r="E28" s="180">
        <f>E29+E34+E40+E41+E42</f>
        <v>0</v>
      </c>
    </row>
    <row r="29" spans="1:5" ht="19.5" customHeight="1">
      <c r="A29" s="23"/>
      <c r="B29" s="21" t="s">
        <v>86</v>
      </c>
      <c r="C29" s="16"/>
      <c r="D29" s="40">
        <f>SUM(D30:D33)</f>
        <v>0</v>
      </c>
      <c r="E29" s="41">
        <f>SUM(E30:E33)</f>
        <v>0</v>
      </c>
    </row>
    <row r="30" spans="1:5" ht="30" customHeight="1">
      <c r="A30" s="23">
        <v>140</v>
      </c>
      <c r="B30" s="24" t="s">
        <v>87</v>
      </c>
      <c r="C30" s="17"/>
      <c r="D30" s="30"/>
      <c r="E30" s="31"/>
    </row>
    <row r="31" spans="1:5" ht="15" customHeight="1">
      <c r="A31" s="23">
        <v>145</v>
      </c>
      <c r="B31" s="24" t="s">
        <v>88</v>
      </c>
      <c r="C31" s="17"/>
      <c r="D31" s="30"/>
      <c r="E31" s="31"/>
    </row>
    <row r="32" spans="1:5" ht="15" customHeight="1">
      <c r="A32" s="23">
        <v>146</v>
      </c>
      <c r="B32" s="24" t="s">
        <v>89</v>
      </c>
      <c r="C32" s="17"/>
      <c r="D32" s="30"/>
      <c r="E32" s="31"/>
    </row>
    <row r="33" spans="1:5" ht="15" customHeight="1">
      <c r="A33" s="23" t="s">
        <v>213</v>
      </c>
      <c r="B33" s="24" t="s">
        <v>114</v>
      </c>
      <c r="C33" s="17"/>
      <c r="D33" s="30"/>
      <c r="E33" s="31"/>
    </row>
    <row r="34" spans="1:5" ht="15" customHeight="1">
      <c r="A34" s="23"/>
      <c r="B34" s="21" t="s">
        <v>41</v>
      </c>
      <c r="C34" s="17"/>
      <c r="D34" s="34">
        <f>SUM(D35:D39)</f>
        <v>0</v>
      </c>
      <c r="E34" s="35">
        <f>SUM(E35:E39)</f>
        <v>0</v>
      </c>
    </row>
    <row r="35" spans="1:5" ht="15" customHeight="1">
      <c r="A35" s="23">
        <v>177.179</v>
      </c>
      <c r="B35" s="22" t="s">
        <v>38</v>
      </c>
      <c r="C35" s="17"/>
      <c r="D35" s="30"/>
      <c r="E35" s="31"/>
    </row>
    <row r="36" spans="1:5" ht="15" customHeight="1">
      <c r="A36" s="23" t="s">
        <v>214</v>
      </c>
      <c r="B36" s="22" t="s">
        <v>11</v>
      </c>
      <c r="C36" s="17"/>
      <c r="D36" s="30"/>
      <c r="E36" s="31"/>
    </row>
    <row r="37" spans="1:5" ht="15" customHeight="1">
      <c r="A37" s="23">
        <v>1625.174</v>
      </c>
      <c r="B37" s="22" t="s">
        <v>35</v>
      </c>
      <c r="C37" s="17"/>
      <c r="D37" s="30"/>
      <c r="E37" s="31"/>
    </row>
    <row r="38" spans="1:5" ht="15" customHeight="1">
      <c r="A38" s="23">
        <v>176</v>
      </c>
      <c r="B38" s="22" t="s">
        <v>36</v>
      </c>
      <c r="C38" s="17"/>
      <c r="D38" s="30"/>
      <c r="E38" s="31"/>
    </row>
    <row r="39" spans="1:5" ht="27.75" customHeight="1">
      <c r="A39" s="23" t="s">
        <v>170</v>
      </c>
      <c r="B39" s="22" t="s">
        <v>37</v>
      </c>
      <c r="C39" s="17"/>
      <c r="D39" s="30"/>
      <c r="E39" s="31"/>
    </row>
    <row r="40" spans="1:5" ht="34.5" customHeight="1">
      <c r="A40" s="23" t="s">
        <v>171</v>
      </c>
      <c r="B40" s="21" t="s">
        <v>215</v>
      </c>
      <c r="C40" s="17"/>
      <c r="D40" s="30"/>
      <c r="E40" s="31"/>
    </row>
    <row r="41" spans="1:5" ht="15" customHeight="1">
      <c r="A41" s="23">
        <v>479</v>
      </c>
      <c r="B41" s="21" t="s">
        <v>90</v>
      </c>
      <c r="C41" s="17"/>
      <c r="D41" s="30"/>
      <c r="E41" s="31"/>
    </row>
    <row r="42" spans="1:5" ht="18.75" customHeight="1">
      <c r="A42" s="23">
        <v>181</v>
      </c>
      <c r="B42" s="21" t="s">
        <v>91</v>
      </c>
      <c r="C42" s="18"/>
      <c r="D42" s="42"/>
      <c r="E42" s="43"/>
    </row>
    <row r="43" spans="1:6" ht="19.5" customHeight="1">
      <c r="A43" s="191"/>
      <c r="B43" s="177" t="s">
        <v>12</v>
      </c>
      <c r="C43" s="192"/>
      <c r="D43" s="179">
        <f>D44+D45+D46+D52+D53+D54+D62</f>
        <v>0</v>
      </c>
      <c r="E43" s="180">
        <f>E44+E45+E46+E52+E53+E54+E62</f>
        <v>0</v>
      </c>
      <c r="F43" s="10" t="s">
        <v>44</v>
      </c>
    </row>
    <row r="44" spans="1:6" ht="39.75" customHeight="1">
      <c r="A44" s="23" t="s">
        <v>172</v>
      </c>
      <c r="B44" s="21" t="s">
        <v>92</v>
      </c>
      <c r="C44" s="16"/>
      <c r="D44" s="44"/>
      <c r="E44" s="45"/>
      <c r="F44" s="10" t="s">
        <v>44</v>
      </c>
    </row>
    <row r="45" spans="1:6" ht="15" customHeight="1">
      <c r="A45" s="23">
        <v>499.529</v>
      </c>
      <c r="B45" s="21" t="s">
        <v>40</v>
      </c>
      <c r="C45" s="17"/>
      <c r="D45" s="30"/>
      <c r="E45" s="31"/>
      <c r="F45" s="12" t="s">
        <v>44</v>
      </c>
    </row>
    <row r="46" spans="1:6" ht="15" customHeight="1">
      <c r="A46" s="23"/>
      <c r="B46" s="21" t="s">
        <v>39</v>
      </c>
      <c r="C46" s="17"/>
      <c r="D46" s="34">
        <f>SUM(D47:D51)</f>
        <v>0</v>
      </c>
      <c r="E46" s="35">
        <f>SUM(E47:E51)</f>
        <v>0</v>
      </c>
      <c r="F46" s="10" t="s">
        <v>44</v>
      </c>
    </row>
    <row r="47" spans="1:6" ht="15" customHeight="1">
      <c r="A47" s="23" t="s">
        <v>120</v>
      </c>
      <c r="B47" s="22" t="s">
        <v>38</v>
      </c>
      <c r="C47" s="17"/>
      <c r="D47" s="30"/>
      <c r="E47" s="31"/>
      <c r="F47" s="10" t="s">
        <v>44</v>
      </c>
    </row>
    <row r="48" spans="1:6" ht="15" customHeight="1">
      <c r="A48" s="23" t="s">
        <v>94</v>
      </c>
      <c r="B48" s="22" t="s">
        <v>11</v>
      </c>
      <c r="C48" s="17"/>
      <c r="D48" s="30"/>
      <c r="E48" s="31"/>
      <c r="F48" s="10" t="s">
        <v>44</v>
      </c>
    </row>
    <row r="49" spans="1:6" ht="15" customHeight="1">
      <c r="A49" s="23">
        <v>5125.524</v>
      </c>
      <c r="B49" s="22" t="s">
        <v>35</v>
      </c>
      <c r="C49" s="17"/>
      <c r="D49" s="30"/>
      <c r="E49" s="31"/>
      <c r="F49" s="10" t="s">
        <v>44</v>
      </c>
    </row>
    <row r="50" spans="1:6" ht="15" customHeight="1">
      <c r="A50" s="23">
        <v>5595.5598</v>
      </c>
      <c r="B50" s="22" t="s">
        <v>36</v>
      </c>
      <c r="C50" s="17"/>
      <c r="D50" s="30"/>
      <c r="E50" s="31"/>
      <c r="F50" s="10" t="s">
        <v>44</v>
      </c>
    </row>
    <row r="51" spans="1:6" ht="39.75" customHeight="1">
      <c r="A51" s="23" t="s">
        <v>345</v>
      </c>
      <c r="B51" s="25" t="s">
        <v>37</v>
      </c>
      <c r="C51" s="17"/>
      <c r="D51" s="30"/>
      <c r="E51" s="31"/>
      <c r="F51" s="12" t="s">
        <v>44</v>
      </c>
    </row>
    <row r="52" spans="1:6" ht="39.75" customHeight="1">
      <c r="A52" s="23" t="s">
        <v>173</v>
      </c>
      <c r="B52" s="21" t="s">
        <v>216</v>
      </c>
      <c r="C52" s="17"/>
      <c r="D52" s="30"/>
      <c r="E52" s="31"/>
      <c r="F52" s="10" t="s">
        <v>44</v>
      </c>
    </row>
    <row r="53" spans="1:6" ht="15" customHeight="1">
      <c r="A53" s="23">
        <v>412</v>
      </c>
      <c r="B53" s="21" t="s">
        <v>140</v>
      </c>
      <c r="C53" s="17"/>
      <c r="D53" s="30"/>
      <c r="E53" s="31"/>
      <c r="F53" s="10"/>
    </row>
    <row r="54" spans="1:5" ht="15" customHeight="1">
      <c r="A54" s="23"/>
      <c r="B54" s="21" t="s">
        <v>141</v>
      </c>
      <c r="C54" s="17"/>
      <c r="D54" s="32">
        <f>SUM(D55:D61)</f>
        <v>0</v>
      </c>
      <c r="E54" s="33">
        <f>SUM(E55:E61)</f>
        <v>0</v>
      </c>
    </row>
    <row r="55" spans="1:8" ht="15" customHeight="1">
      <c r="A55" s="23" t="s">
        <v>95</v>
      </c>
      <c r="B55" s="22" t="s">
        <v>115</v>
      </c>
      <c r="C55" s="17"/>
      <c r="D55" s="30"/>
      <c r="E55" s="31"/>
      <c r="F55" s="12" t="s">
        <v>44</v>
      </c>
      <c r="G55" s="12"/>
      <c r="H55" s="12"/>
    </row>
    <row r="56" spans="1:8" ht="18.75" customHeight="1">
      <c r="A56" s="23" t="s">
        <v>346</v>
      </c>
      <c r="B56" s="22" t="s">
        <v>217</v>
      </c>
      <c r="C56" s="17"/>
      <c r="D56" s="30"/>
      <c r="E56" s="31"/>
      <c r="F56" s="12" t="s">
        <v>44</v>
      </c>
      <c r="G56" s="12"/>
      <c r="H56" s="12"/>
    </row>
    <row r="57" spans="1:6" ht="15" customHeight="1">
      <c r="A57" s="23" t="s">
        <v>255</v>
      </c>
      <c r="B57" s="22" t="s">
        <v>142</v>
      </c>
      <c r="C57" s="17"/>
      <c r="D57" s="30"/>
      <c r="E57" s="31"/>
      <c r="F57" s="12"/>
    </row>
    <row r="58" spans="1:5" ht="15" customHeight="1">
      <c r="A58" s="23">
        <v>465.466</v>
      </c>
      <c r="B58" s="22" t="s">
        <v>116</v>
      </c>
      <c r="C58" s="17"/>
      <c r="D58" s="30"/>
      <c r="E58" s="31"/>
    </row>
    <row r="59" spans="1:5" ht="15" customHeight="1">
      <c r="A59" s="23">
        <v>4752</v>
      </c>
      <c r="B59" s="22" t="s">
        <v>117</v>
      </c>
      <c r="C59" s="17"/>
      <c r="D59" s="30"/>
      <c r="E59" s="31"/>
    </row>
    <row r="60" spans="1:5" ht="15" customHeight="1">
      <c r="A60" s="23" t="s">
        <v>347</v>
      </c>
      <c r="B60" s="22" t="s">
        <v>118</v>
      </c>
      <c r="C60" s="17"/>
      <c r="D60" s="30"/>
      <c r="E60" s="31"/>
    </row>
    <row r="61" spans="1:5" ht="15" customHeight="1">
      <c r="A61" s="23">
        <v>438</v>
      </c>
      <c r="B61" s="22" t="s">
        <v>254</v>
      </c>
      <c r="C61" s="17"/>
      <c r="D61" s="30"/>
      <c r="E61" s="31"/>
    </row>
    <row r="62" spans="1:5" ht="15" customHeight="1">
      <c r="A62" s="23">
        <v>485.568</v>
      </c>
      <c r="B62" s="21" t="s">
        <v>138</v>
      </c>
      <c r="C62" s="18"/>
      <c r="D62" s="42"/>
      <c r="E62" s="43"/>
    </row>
    <row r="63" spans="1:5" ht="20.25" customHeight="1" thickBot="1">
      <c r="A63" s="194"/>
      <c r="B63" s="187" t="s">
        <v>13</v>
      </c>
      <c r="C63" s="195"/>
      <c r="D63" s="189">
        <f>D9+D28+D43</f>
        <v>0</v>
      </c>
      <c r="E63" s="190">
        <f>E9+E28+E43</f>
        <v>0</v>
      </c>
    </row>
    <row r="64" spans="1:5" ht="13.5" thickTop="1">
      <c r="A64" s="170" t="s">
        <v>273</v>
      </c>
      <c r="B64" s="171"/>
      <c r="C64" s="19"/>
      <c r="D64" s="19"/>
      <c r="E64" s="19"/>
    </row>
    <row r="65" spans="1:5" ht="12.75">
      <c r="A65" s="19"/>
      <c r="B65" s="19"/>
      <c r="C65" s="19"/>
      <c r="D65" s="19"/>
      <c r="E65" s="19"/>
    </row>
    <row r="66" ht="28.5" customHeight="1"/>
    <row r="68" spans="1:4" ht="12.75">
      <c r="A68" s="103"/>
      <c r="D68" s="103"/>
    </row>
    <row r="94" ht="12.75">
      <c r="B94" s="9"/>
    </row>
  </sheetData>
  <sheetProtection password="8ED0" sheet="1"/>
  <mergeCells count="4">
    <mergeCell ref="A3:D3"/>
    <mergeCell ref="A4:D4"/>
    <mergeCell ref="A5:D5"/>
    <mergeCell ref="A6:D6"/>
  </mergeCells>
  <printOptions horizontalCentered="1" verticalCentered="1"/>
  <pageMargins left="0.2362204724409449" right="0.31496062992125984" top="0.1968503937007874" bottom="0.1968503937007874" header="0" footer="0"/>
  <pageSetup fitToWidth="0" horizontalDpi="600" verticalDpi="600" orientation="portrait" paperSize="9" scale="70" r:id="rId3"/>
  <headerFooter alignWithMargins="0">
    <oddFooter>&amp;LEL SECRETARIO&amp;C                         &amp;RV.B.º DEL PRESIDENTE</oddFooter>
  </headerFooter>
  <rowBreaks count="1" manualBreakCount="1">
    <brk id="66" max="4" man="1"/>
  </rowBreaks>
  <legacyDrawing r:id="rId2"/>
</worksheet>
</file>

<file path=xl/worksheets/sheet3.xml><?xml version="1.0" encoding="utf-8"?>
<worksheet xmlns="http://schemas.openxmlformats.org/spreadsheetml/2006/main" xmlns:r="http://schemas.openxmlformats.org/officeDocument/2006/relationships">
  <sheetPr>
    <tabColor rgb="FF92D050"/>
  </sheetPr>
  <dimension ref="A1:H97"/>
  <sheetViews>
    <sheetView workbookViewId="0" topLeftCell="A1">
      <selection activeCell="D17" sqref="D17"/>
    </sheetView>
  </sheetViews>
  <sheetFormatPr defaultColWidth="11.421875" defaultRowHeight="12.75"/>
  <cols>
    <col min="1" max="1" width="27.57421875" style="0" customWidth="1"/>
    <col min="2" max="2" width="77.140625" style="0" customWidth="1"/>
    <col min="3" max="3" width="9.140625" style="0" customWidth="1"/>
    <col min="4" max="5" width="20.7109375" style="0" customWidth="1"/>
    <col min="6" max="6" width="8.57421875" style="0" customWidth="1"/>
  </cols>
  <sheetData>
    <row r="1" spans="1:5" ht="19.5" customHeight="1" thickBot="1" thickTop="1">
      <c r="A1" s="117"/>
      <c r="B1" s="118" t="s">
        <v>174</v>
      </c>
      <c r="C1" s="119"/>
      <c r="D1" s="120" t="s">
        <v>148</v>
      </c>
      <c r="E1" s="174">
        <f>'BALANCE-Activo'!E1</f>
        <v>0</v>
      </c>
    </row>
    <row r="2" spans="1:5" ht="9" customHeight="1" thickBot="1" thickTop="1">
      <c r="A2" s="6"/>
      <c r="B2" s="5"/>
      <c r="C2" s="5"/>
      <c r="D2" s="5"/>
      <c r="E2" s="4"/>
    </row>
    <row r="3" spans="1:5" ht="19.5" customHeight="1" thickTop="1">
      <c r="A3" s="222" t="s">
        <v>33</v>
      </c>
      <c r="B3" s="223"/>
      <c r="C3" s="223"/>
      <c r="D3" s="223"/>
      <c r="E3" s="108"/>
    </row>
    <row r="4" spans="1:5" ht="16.5" customHeight="1" thickBot="1">
      <c r="A4" s="228">
        <f>'BALANCE-Activo'!A4:D4</f>
        <v>0</v>
      </c>
      <c r="B4" s="229"/>
      <c r="C4" s="229"/>
      <c r="D4" s="229"/>
      <c r="E4" s="175"/>
    </row>
    <row r="5" spans="1:5" ht="16.5" thickTop="1">
      <c r="A5" s="226" t="s">
        <v>34</v>
      </c>
      <c r="B5" s="227"/>
      <c r="C5" s="227"/>
      <c r="D5" s="227"/>
      <c r="E5" s="108"/>
    </row>
    <row r="6" spans="1:5" ht="13.5" thickBot="1">
      <c r="A6" s="228">
        <f>'BALANCE-Activo'!A6:D6</f>
        <v>0</v>
      </c>
      <c r="B6" s="229"/>
      <c r="C6" s="229"/>
      <c r="D6" s="229"/>
      <c r="E6" s="175"/>
    </row>
    <row r="7" spans="1:5" ht="14.25" thickBot="1" thickTop="1">
      <c r="A7" s="2"/>
      <c r="B7" s="1"/>
      <c r="C7" s="1"/>
      <c r="D7" s="1"/>
      <c r="E7" s="1"/>
    </row>
    <row r="8" spans="1:5" ht="19.5" customHeight="1" thickTop="1">
      <c r="A8" s="121"/>
      <c r="B8" s="122"/>
      <c r="C8" s="122"/>
      <c r="D8" s="123" t="s">
        <v>14</v>
      </c>
      <c r="E8" s="124" t="s">
        <v>15</v>
      </c>
    </row>
    <row r="9" spans="1:5" ht="21.75" customHeight="1" thickBot="1">
      <c r="A9" s="125" t="s">
        <v>0</v>
      </c>
      <c r="B9" s="126"/>
      <c r="C9" s="127" t="s">
        <v>16</v>
      </c>
      <c r="D9" s="128" t="s">
        <v>123</v>
      </c>
      <c r="E9" s="129" t="s">
        <v>124</v>
      </c>
    </row>
    <row r="10" spans="1:5" ht="24" customHeight="1" thickBot="1" thickTop="1">
      <c r="A10" s="196"/>
      <c r="B10" s="197" t="s">
        <v>17</v>
      </c>
      <c r="C10" s="198"/>
      <c r="D10" s="199"/>
      <c r="E10" s="200"/>
    </row>
    <row r="11" spans="1:5" ht="19.5" customHeight="1" thickTop="1">
      <c r="A11" s="62"/>
      <c r="B11" s="63" t="s">
        <v>256</v>
      </c>
      <c r="C11" s="85"/>
      <c r="D11" s="64">
        <f>SUM(D12:D16)</f>
        <v>0</v>
      </c>
      <c r="E11" s="65">
        <f>SUM(E12:E16)</f>
        <v>0</v>
      </c>
    </row>
    <row r="12" spans="1:5" ht="19.5" customHeight="1">
      <c r="A12" s="23">
        <v>720.721</v>
      </c>
      <c r="B12" s="24" t="s">
        <v>336</v>
      </c>
      <c r="C12" s="86"/>
      <c r="D12" s="30"/>
      <c r="E12" s="31"/>
    </row>
    <row r="13" spans="1:5" ht="19.5" customHeight="1">
      <c r="A13" s="23">
        <v>722.723</v>
      </c>
      <c r="B13" s="24" t="s">
        <v>218</v>
      </c>
      <c r="C13" s="86"/>
      <c r="D13" s="30"/>
      <c r="E13" s="31"/>
    </row>
    <row r="14" spans="1:5" ht="26.25" customHeight="1">
      <c r="A14" s="54" t="s">
        <v>258</v>
      </c>
      <c r="B14" s="24" t="s">
        <v>219</v>
      </c>
      <c r="C14" s="86"/>
      <c r="D14" s="30"/>
      <c r="E14" s="31"/>
    </row>
    <row r="15" spans="1:5" ht="24.75" customHeight="1">
      <c r="A15" s="23">
        <v>747</v>
      </c>
      <c r="B15" s="24" t="s">
        <v>220</v>
      </c>
      <c r="C15" s="86"/>
      <c r="D15" s="30"/>
      <c r="E15" s="31"/>
    </row>
    <row r="16" spans="1:6" ht="19.5" customHeight="1">
      <c r="A16" s="54">
        <v>728</v>
      </c>
      <c r="B16" s="24" t="s">
        <v>257</v>
      </c>
      <c r="C16" s="86"/>
      <c r="D16" s="30"/>
      <c r="E16" s="31"/>
      <c r="F16" s="10"/>
    </row>
    <row r="17" spans="1:8" ht="19.5" customHeight="1">
      <c r="A17" s="23"/>
      <c r="B17" s="21" t="s">
        <v>269</v>
      </c>
      <c r="C17" s="86"/>
      <c r="D17" s="46">
        <f>SUM(D18:D21)</f>
        <v>0</v>
      </c>
      <c r="E17" s="47">
        <f>SUM(E18:E21)</f>
        <v>0</v>
      </c>
      <c r="F17" s="12" t="s">
        <v>44</v>
      </c>
      <c r="G17" s="12"/>
      <c r="H17" s="12"/>
    </row>
    <row r="18" spans="1:8" ht="19.5" customHeight="1">
      <c r="A18" s="61" t="s">
        <v>227</v>
      </c>
      <c r="B18" s="24" t="s">
        <v>18</v>
      </c>
      <c r="C18" s="86"/>
      <c r="D18" s="30"/>
      <c r="E18" s="31"/>
      <c r="F18" s="12"/>
      <c r="G18" s="12"/>
      <c r="H18" s="12"/>
    </row>
    <row r="19" spans="1:8" ht="19.5" customHeight="1">
      <c r="A19" s="54" t="s">
        <v>228</v>
      </c>
      <c r="B19" s="24" t="s">
        <v>222</v>
      </c>
      <c r="C19" s="86"/>
      <c r="D19" s="30"/>
      <c r="E19" s="31"/>
      <c r="F19" s="12"/>
      <c r="G19" s="12"/>
      <c r="H19" s="12"/>
    </row>
    <row r="20" spans="1:8" ht="19.5" customHeight="1">
      <c r="A20" s="23" t="s">
        <v>225</v>
      </c>
      <c r="B20" s="24" t="s">
        <v>223</v>
      </c>
      <c r="C20" s="86"/>
      <c r="D20" s="30"/>
      <c r="E20" s="31"/>
      <c r="F20" s="12" t="s">
        <v>44</v>
      </c>
      <c r="G20" s="12"/>
      <c r="H20" s="12"/>
    </row>
    <row r="21" spans="1:8" ht="19.5" customHeight="1">
      <c r="A21" s="54" t="s">
        <v>226</v>
      </c>
      <c r="B21" s="24" t="s">
        <v>224</v>
      </c>
      <c r="C21" s="86"/>
      <c r="D21" s="30"/>
      <c r="E21" s="31"/>
      <c r="F21" s="12"/>
      <c r="G21" s="12"/>
      <c r="H21" s="12"/>
    </row>
    <row r="22" spans="1:8" ht="30" customHeight="1">
      <c r="A22" s="23" t="s">
        <v>175</v>
      </c>
      <c r="B22" s="21" t="s">
        <v>221</v>
      </c>
      <c r="C22" s="86"/>
      <c r="D22" s="30"/>
      <c r="E22" s="31"/>
      <c r="F22" s="12" t="s">
        <v>44</v>
      </c>
      <c r="G22" s="12"/>
      <c r="H22" s="12"/>
    </row>
    <row r="23" spans="1:8" s="11" customFormat="1" ht="30" customHeight="1">
      <c r="A23" s="23" t="s">
        <v>156</v>
      </c>
      <c r="B23" s="21" t="s">
        <v>158</v>
      </c>
      <c r="C23" s="87"/>
      <c r="D23" s="30"/>
      <c r="E23" s="31"/>
      <c r="F23" s="12" t="s">
        <v>44</v>
      </c>
      <c r="G23" s="12"/>
      <c r="H23" s="12"/>
    </row>
    <row r="24" spans="1:8" ht="19.5" customHeight="1">
      <c r="A24" s="23">
        <v>73</v>
      </c>
      <c r="B24" s="21" t="s">
        <v>19</v>
      </c>
      <c r="C24" s="86"/>
      <c r="D24" s="30"/>
      <c r="E24" s="31"/>
      <c r="F24" s="12" t="s">
        <v>44</v>
      </c>
      <c r="G24" s="12"/>
      <c r="H24" s="12"/>
    </row>
    <row r="25" spans="1:6" ht="58.5" customHeight="1">
      <c r="A25" s="54" t="s">
        <v>259</v>
      </c>
      <c r="B25" s="21" t="s">
        <v>159</v>
      </c>
      <c r="C25" s="86"/>
      <c r="D25" s="30"/>
      <c r="E25" s="31"/>
      <c r="F25" s="10" t="s">
        <v>44</v>
      </c>
    </row>
    <row r="26" spans="1:5" ht="19.5" customHeight="1">
      <c r="A26" s="23">
        <v>75</v>
      </c>
      <c r="B26" s="21" t="s">
        <v>229</v>
      </c>
      <c r="C26" s="86"/>
      <c r="D26" s="30"/>
      <c r="E26" s="31"/>
    </row>
    <row r="27" spans="1:7" ht="19.5" customHeight="1">
      <c r="A27" s="23"/>
      <c r="B27" s="21" t="s">
        <v>160</v>
      </c>
      <c r="C27" s="86"/>
      <c r="D27" s="46">
        <f>SUM(D28:D30)</f>
        <v>0</v>
      </c>
      <c r="E27" s="47">
        <f>SUM(E28:E30)</f>
        <v>0</v>
      </c>
      <c r="F27" s="10"/>
      <c r="G27" s="10"/>
    </row>
    <row r="28" spans="1:5" ht="19.5" customHeight="1">
      <c r="A28" s="23" t="s">
        <v>121</v>
      </c>
      <c r="B28" s="24" t="s">
        <v>20</v>
      </c>
      <c r="C28" s="86"/>
      <c r="D28" s="30"/>
      <c r="E28" s="31"/>
    </row>
    <row r="29" spans="1:5" ht="19.5" customHeight="1">
      <c r="A29" s="23" t="s">
        <v>45</v>
      </c>
      <c r="B29" s="24" t="s">
        <v>21</v>
      </c>
      <c r="C29" s="86"/>
      <c r="D29" s="30"/>
      <c r="E29" s="31"/>
    </row>
    <row r="30" spans="1:5" ht="19.5" customHeight="1">
      <c r="A30" s="23" t="s">
        <v>348</v>
      </c>
      <c r="B30" s="24" t="s">
        <v>22</v>
      </c>
      <c r="C30" s="86"/>
      <c r="D30" s="30"/>
      <c r="E30" s="31"/>
    </row>
    <row r="31" spans="1:5" ht="19.5" customHeight="1">
      <c r="A31" s="23"/>
      <c r="B31" s="21" t="s">
        <v>230</v>
      </c>
      <c r="C31" s="86"/>
      <c r="D31" s="46">
        <f>SUM(D32:D35)</f>
        <v>0</v>
      </c>
      <c r="E31" s="47">
        <f>SUM(E32:E35)</f>
        <v>0</v>
      </c>
    </row>
    <row r="32" spans="1:5" ht="19.5" customHeight="1">
      <c r="A32" s="23" t="s">
        <v>46</v>
      </c>
      <c r="B32" s="24" t="s">
        <v>23</v>
      </c>
      <c r="C32" s="86"/>
      <c r="D32" s="30"/>
      <c r="E32" s="31"/>
    </row>
    <row r="33" spans="1:5" ht="19.5" customHeight="1">
      <c r="A33" s="23" t="s">
        <v>47</v>
      </c>
      <c r="B33" s="24" t="s">
        <v>24</v>
      </c>
      <c r="C33" s="86"/>
      <c r="D33" s="30"/>
      <c r="E33" s="31"/>
    </row>
    <row r="34" spans="1:5" ht="30" customHeight="1">
      <c r="A34" s="23" t="s">
        <v>260</v>
      </c>
      <c r="B34" s="24" t="s">
        <v>42</v>
      </c>
      <c r="C34" s="86"/>
      <c r="D34" s="30"/>
      <c r="E34" s="31"/>
    </row>
    <row r="35" spans="1:5" ht="19.5" customHeight="1">
      <c r="A35" s="54" t="s">
        <v>261</v>
      </c>
      <c r="B35" s="24" t="s">
        <v>27</v>
      </c>
      <c r="C35" s="86"/>
      <c r="D35" s="30"/>
      <c r="E35" s="31"/>
    </row>
    <row r="36" spans="1:5" ht="19.5" customHeight="1">
      <c r="A36" s="23" t="s">
        <v>48</v>
      </c>
      <c r="B36" s="21" t="s">
        <v>161</v>
      </c>
      <c r="C36" s="86"/>
      <c r="D36" s="30"/>
      <c r="E36" s="31"/>
    </row>
    <row r="37" spans="1:5" ht="31.5" customHeight="1">
      <c r="A37" s="23"/>
      <c r="B37" s="21" t="s">
        <v>231</v>
      </c>
      <c r="C37" s="88"/>
      <c r="D37" s="34">
        <f>D38+D39</f>
        <v>0</v>
      </c>
      <c r="E37" s="35">
        <f>E38+E39</f>
        <v>0</v>
      </c>
    </row>
    <row r="38" spans="1:5" ht="21.75" customHeight="1">
      <c r="A38" s="23">
        <v>745</v>
      </c>
      <c r="B38" s="24" t="s">
        <v>232</v>
      </c>
      <c r="C38" s="88"/>
      <c r="D38" s="36"/>
      <c r="E38" s="37"/>
    </row>
    <row r="39" spans="1:5" ht="24" customHeight="1">
      <c r="A39" s="23">
        <v>746</v>
      </c>
      <c r="B39" s="24" t="s">
        <v>262</v>
      </c>
      <c r="C39" s="88"/>
      <c r="D39" s="36"/>
      <c r="E39" s="37"/>
    </row>
    <row r="40" spans="1:5" ht="19.5" customHeight="1">
      <c r="A40" s="23" t="s">
        <v>49</v>
      </c>
      <c r="B40" s="21" t="s">
        <v>25</v>
      </c>
      <c r="C40" s="86"/>
      <c r="D40" s="30"/>
      <c r="E40" s="31"/>
    </row>
    <row r="41" spans="1:5" ht="19.5" customHeight="1">
      <c r="A41" s="23"/>
      <c r="B41" s="21" t="s">
        <v>180</v>
      </c>
      <c r="C41" s="86"/>
      <c r="D41" s="46">
        <f>D42+D43</f>
        <v>0</v>
      </c>
      <c r="E41" s="47">
        <f>E42+E43</f>
        <v>0</v>
      </c>
    </row>
    <row r="42" spans="1:5" ht="19.5" customHeight="1">
      <c r="A42" s="23" t="s">
        <v>50</v>
      </c>
      <c r="B42" s="24" t="s">
        <v>26</v>
      </c>
      <c r="C42" s="86"/>
      <c r="D42" s="30"/>
      <c r="E42" s="31"/>
    </row>
    <row r="43" spans="1:5" ht="30" customHeight="1">
      <c r="A43" s="23" t="s">
        <v>349</v>
      </c>
      <c r="B43" s="24" t="s">
        <v>29</v>
      </c>
      <c r="C43" s="89"/>
      <c r="D43" s="42"/>
      <c r="E43" s="43"/>
    </row>
    <row r="44" spans="1:7" ht="31.5" customHeight="1" thickBot="1">
      <c r="A44" s="66"/>
      <c r="B44" s="67" t="s">
        <v>268</v>
      </c>
      <c r="C44" s="90"/>
      <c r="D44" s="68">
        <f>D11+D17+D22+D23+D24+D25+D26+D27+D31+D36+D37+D40+D41</f>
        <v>0</v>
      </c>
      <c r="E44" s="69">
        <f>E11+E17+E22+E23+E24+E25+E26+E27+E31+E36+E37+E40+E41</f>
        <v>0</v>
      </c>
      <c r="F44" s="57"/>
      <c r="G44" s="12"/>
    </row>
    <row r="45" spans="1:5" ht="19.5" customHeight="1">
      <c r="A45" s="27"/>
      <c r="B45" s="26" t="s">
        <v>28</v>
      </c>
      <c r="C45" s="91"/>
      <c r="D45" s="50">
        <f>D46+D49</f>
        <v>0</v>
      </c>
      <c r="E45" s="51">
        <f>E46+E49</f>
        <v>0</v>
      </c>
    </row>
    <row r="46" spans="1:5" ht="19.5" customHeight="1">
      <c r="A46" s="23"/>
      <c r="B46" s="24" t="s">
        <v>181</v>
      </c>
      <c r="C46" s="86"/>
      <c r="D46" s="46">
        <f>D47+D48</f>
        <v>0</v>
      </c>
      <c r="E46" s="47">
        <f>E47+E48</f>
        <v>0</v>
      </c>
    </row>
    <row r="47" spans="1:5" ht="19.5" customHeight="1">
      <c r="A47" s="23">
        <v>7600.7601</v>
      </c>
      <c r="B47" s="24" t="s">
        <v>233</v>
      </c>
      <c r="C47" s="86"/>
      <c r="D47" s="30"/>
      <c r="E47" s="31"/>
    </row>
    <row r="48" spans="1:5" ht="19.5" customHeight="1">
      <c r="A48" s="23">
        <v>7602.7603</v>
      </c>
      <c r="B48" s="24" t="s">
        <v>182</v>
      </c>
      <c r="C48" s="86"/>
      <c r="D48" s="30"/>
      <c r="E48" s="31"/>
    </row>
    <row r="49" spans="1:5" ht="19.5" customHeight="1">
      <c r="A49" s="23"/>
      <c r="B49" s="24" t="s">
        <v>183</v>
      </c>
      <c r="C49" s="86"/>
      <c r="D49" s="46">
        <f>D50+D51</f>
        <v>0</v>
      </c>
      <c r="E49" s="47">
        <f>E50+E51</f>
        <v>0</v>
      </c>
    </row>
    <row r="50" spans="1:5" ht="26.25" customHeight="1">
      <c r="A50" s="23" t="s">
        <v>176</v>
      </c>
      <c r="B50" s="24" t="s">
        <v>234</v>
      </c>
      <c r="C50" s="86"/>
      <c r="D50" s="30"/>
      <c r="E50" s="31"/>
    </row>
    <row r="51" spans="1:5" ht="27" customHeight="1">
      <c r="A51" s="23" t="s">
        <v>177</v>
      </c>
      <c r="B51" s="24" t="s">
        <v>184</v>
      </c>
      <c r="C51" s="86"/>
      <c r="D51" s="30"/>
      <c r="E51" s="31"/>
    </row>
    <row r="52" spans="1:5" ht="19.5" customHeight="1">
      <c r="A52" s="23"/>
      <c r="B52" s="21" t="s">
        <v>162</v>
      </c>
      <c r="C52" s="86"/>
      <c r="D52" s="46">
        <f>SUM(D53:D55)</f>
        <v>0</v>
      </c>
      <c r="E52" s="47">
        <f>SUM(E53:E55)</f>
        <v>0</v>
      </c>
    </row>
    <row r="53" spans="1:6" ht="30" customHeight="1">
      <c r="A53" s="23" t="s">
        <v>189</v>
      </c>
      <c r="B53" s="24" t="s">
        <v>235</v>
      </c>
      <c r="C53" s="86"/>
      <c r="D53" s="30"/>
      <c r="E53" s="31"/>
      <c r="F53" s="12" t="s">
        <v>44</v>
      </c>
    </row>
    <row r="54" spans="1:6" ht="39.75" customHeight="1">
      <c r="A54" s="23" t="s">
        <v>190</v>
      </c>
      <c r="B54" s="24" t="s">
        <v>185</v>
      </c>
      <c r="C54" s="86"/>
      <c r="D54" s="30"/>
      <c r="E54" s="31"/>
      <c r="F54" s="12" t="s">
        <v>44</v>
      </c>
    </row>
    <row r="55" spans="1:5" ht="19.5" customHeight="1">
      <c r="A55" s="23" t="s">
        <v>51</v>
      </c>
      <c r="B55" s="24" t="s">
        <v>186</v>
      </c>
      <c r="C55" s="86"/>
      <c r="D55" s="30"/>
      <c r="E55" s="31"/>
    </row>
    <row r="56" spans="1:5" ht="19.5" customHeight="1">
      <c r="A56" s="23"/>
      <c r="B56" s="21" t="s">
        <v>163</v>
      </c>
      <c r="C56" s="86"/>
      <c r="D56" s="46">
        <f>D57+D58</f>
        <v>0</v>
      </c>
      <c r="E56" s="47">
        <f>E57+E58</f>
        <v>0</v>
      </c>
    </row>
    <row r="57" spans="1:5" ht="25.5" customHeight="1">
      <c r="A57" s="23" t="s">
        <v>264</v>
      </c>
      <c r="B57" s="24" t="s">
        <v>187</v>
      </c>
      <c r="C57" s="86"/>
      <c r="D57" s="30"/>
      <c r="E57" s="31"/>
    </row>
    <row r="58" spans="1:5" ht="31.5" customHeight="1">
      <c r="A58" s="23" t="s">
        <v>52</v>
      </c>
      <c r="B58" s="24" t="s">
        <v>263</v>
      </c>
      <c r="C58" s="86"/>
      <c r="D58" s="30"/>
      <c r="E58" s="31"/>
    </row>
    <row r="59" spans="1:5" ht="19.5" customHeight="1">
      <c r="A59" s="23" t="s">
        <v>53</v>
      </c>
      <c r="B59" s="21" t="s">
        <v>164</v>
      </c>
      <c r="C59" s="86"/>
      <c r="D59" s="30"/>
      <c r="E59" s="31"/>
    </row>
    <row r="60" spans="1:5" ht="30" customHeight="1">
      <c r="A60" s="23"/>
      <c r="B60" s="21" t="s">
        <v>188</v>
      </c>
      <c r="C60" s="86"/>
      <c r="D60" s="46">
        <f>D61+D62</f>
        <v>0</v>
      </c>
      <c r="E60" s="47">
        <f>E61+E62</f>
        <v>0</v>
      </c>
    </row>
    <row r="61" spans="1:5" ht="30" customHeight="1">
      <c r="A61" s="23" t="s">
        <v>178</v>
      </c>
      <c r="B61" s="24" t="s">
        <v>26</v>
      </c>
      <c r="C61" s="86"/>
      <c r="D61" s="30"/>
      <c r="E61" s="31"/>
    </row>
    <row r="62" spans="1:5" ht="30" customHeight="1">
      <c r="A62" s="23" t="s">
        <v>350</v>
      </c>
      <c r="B62" s="24" t="s">
        <v>29</v>
      </c>
      <c r="C62" s="89"/>
      <c r="D62" s="42"/>
      <c r="E62" s="43"/>
    </row>
    <row r="63" spans="1:5" ht="36.75" customHeight="1">
      <c r="A63" s="70"/>
      <c r="B63" s="71" t="s">
        <v>236</v>
      </c>
      <c r="C63" s="92"/>
      <c r="D63" s="72">
        <f>D45+D52+D56+D59+D60</f>
        <v>0</v>
      </c>
      <c r="E63" s="73">
        <f>E45+E52+E56+E59+E60</f>
        <v>0</v>
      </c>
    </row>
    <row r="64" spans="1:5" ht="24" customHeight="1">
      <c r="A64" s="70"/>
      <c r="B64" s="71" t="s">
        <v>265</v>
      </c>
      <c r="C64" s="92"/>
      <c r="D64" s="72">
        <f>D44+D63</f>
        <v>0</v>
      </c>
      <c r="E64" s="73">
        <f>E44+E63</f>
        <v>0</v>
      </c>
    </row>
    <row r="65" spans="1:5" ht="19.5" customHeight="1">
      <c r="A65" s="23" t="s">
        <v>157</v>
      </c>
      <c r="B65" s="21" t="s">
        <v>165</v>
      </c>
      <c r="C65" s="93"/>
      <c r="D65" s="52"/>
      <c r="E65" s="53"/>
    </row>
    <row r="66" spans="1:5" ht="36.75" customHeight="1" thickBot="1">
      <c r="A66" s="77"/>
      <c r="B66" s="78" t="s">
        <v>237</v>
      </c>
      <c r="C66" s="94"/>
      <c r="D66" s="79">
        <f>D64+D65</f>
        <v>0</v>
      </c>
      <c r="E66" s="80">
        <f>E64+E65</f>
        <v>0</v>
      </c>
    </row>
    <row r="67" spans="1:5" ht="19.5" customHeight="1" thickBot="1" thickTop="1">
      <c r="A67" s="201"/>
      <c r="B67" s="202" t="s">
        <v>30</v>
      </c>
      <c r="C67" s="203"/>
      <c r="D67" s="204"/>
      <c r="E67" s="205"/>
    </row>
    <row r="68" spans="1:5" ht="39" customHeight="1" thickBot="1" thickTop="1">
      <c r="A68" s="81"/>
      <c r="B68" s="82" t="s">
        <v>245</v>
      </c>
      <c r="C68" s="93"/>
      <c r="D68" s="52"/>
      <c r="E68" s="53"/>
    </row>
    <row r="69" spans="1:5" ht="50.25" customHeight="1" thickBot="1" thickTop="1">
      <c r="A69" s="130" t="s">
        <v>270</v>
      </c>
      <c r="B69" s="74" t="s">
        <v>266</v>
      </c>
      <c r="C69" s="95"/>
      <c r="D69" s="75">
        <f>D66+D68</f>
        <v>0</v>
      </c>
      <c r="E69" s="76">
        <f>E66+E68</f>
        <v>0</v>
      </c>
    </row>
    <row r="70" spans="1:5" ht="32.25" customHeight="1" thickTop="1">
      <c r="A70" s="206"/>
      <c r="B70" s="207" t="s">
        <v>338</v>
      </c>
      <c r="C70" s="208"/>
      <c r="D70" s="209">
        <f>SUM(D71:D76)</f>
        <v>0</v>
      </c>
      <c r="E70" s="210">
        <f>SUM(E71:E76)</f>
        <v>0</v>
      </c>
    </row>
    <row r="71" spans="1:5" ht="19.5" customHeight="1">
      <c r="A71" s="59" t="s">
        <v>352</v>
      </c>
      <c r="B71" s="58" t="s">
        <v>238</v>
      </c>
      <c r="C71" s="96"/>
      <c r="D71" s="97"/>
      <c r="E71" s="98"/>
    </row>
    <row r="72" spans="1:5" ht="19.5" customHeight="1">
      <c r="A72" s="59" t="s">
        <v>353</v>
      </c>
      <c r="B72" s="58" t="s">
        <v>239</v>
      </c>
      <c r="C72" s="96"/>
      <c r="D72" s="97"/>
      <c r="E72" s="98"/>
    </row>
    <row r="73" spans="1:5" ht="19.5" customHeight="1">
      <c r="A73" s="59">
        <v>940.942</v>
      </c>
      <c r="B73" s="58" t="s">
        <v>244</v>
      </c>
      <c r="C73" s="96"/>
      <c r="D73" s="97"/>
      <c r="E73" s="98"/>
    </row>
    <row r="74" spans="1:5" ht="19.5" customHeight="1">
      <c r="A74" s="59">
        <v>941.9421</v>
      </c>
      <c r="B74" s="58" t="s">
        <v>240</v>
      </c>
      <c r="C74" s="96"/>
      <c r="D74" s="97"/>
      <c r="E74" s="98"/>
    </row>
    <row r="75" spans="1:5" ht="19.5" customHeight="1">
      <c r="A75" s="59" t="s">
        <v>354</v>
      </c>
      <c r="B75" s="58" t="s">
        <v>241</v>
      </c>
      <c r="C75" s="96"/>
      <c r="D75" s="97"/>
      <c r="E75" s="98"/>
    </row>
    <row r="76" spans="1:5" ht="29.25" customHeight="1">
      <c r="A76" s="221" t="s">
        <v>355</v>
      </c>
      <c r="B76" s="58" t="s">
        <v>242</v>
      </c>
      <c r="C76" s="96"/>
      <c r="D76" s="97"/>
      <c r="E76" s="98"/>
    </row>
    <row r="77" spans="1:5" ht="35.25" customHeight="1">
      <c r="A77" s="211"/>
      <c r="B77" s="212" t="s">
        <v>271</v>
      </c>
      <c r="C77" s="213"/>
      <c r="D77" s="214">
        <f>SUM(D78:D82)</f>
        <v>0</v>
      </c>
      <c r="E77" s="215">
        <f>SUM(E78:E82)</f>
        <v>0</v>
      </c>
    </row>
    <row r="78" spans="1:5" ht="19.5" customHeight="1">
      <c r="A78" s="59" t="s">
        <v>356</v>
      </c>
      <c r="B78" s="58" t="s">
        <v>238</v>
      </c>
      <c r="C78" s="96"/>
      <c r="D78" s="97"/>
      <c r="E78" s="98"/>
    </row>
    <row r="79" spans="1:5" ht="19.5" customHeight="1">
      <c r="A79" s="59" t="s">
        <v>357</v>
      </c>
      <c r="B79" s="58" t="s">
        <v>239</v>
      </c>
      <c r="C79" s="96"/>
      <c r="D79" s="97"/>
      <c r="E79" s="98"/>
    </row>
    <row r="80" spans="1:5" ht="19.5" customHeight="1">
      <c r="A80" s="59" t="s">
        <v>358</v>
      </c>
      <c r="B80" s="58" t="s">
        <v>244</v>
      </c>
      <c r="C80" s="96"/>
      <c r="D80" s="97"/>
      <c r="E80" s="98"/>
    </row>
    <row r="81" spans="1:5" ht="19.5" customHeight="1">
      <c r="A81" s="59" t="s">
        <v>359</v>
      </c>
      <c r="B81" s="58" t="s">
        <v>240</v>
      </c>
      <c r="C81" s="96"/>
      <c r="D81" s="97"/>
      <c r="E81" s="98"/>
    </row>
    <row r="82" spans="1:5" ht="19.5" customHeight="1">
      <c r="A82" s="59" t="s">
        <v>360</v>
      </c>
      <c r="B82" s="58" t="s">
        <v>243</v>
      </c>
      <c r="C82" s="96"/>
      <c r="D82" s="97"/>
      <c r="E82" s="98"/>
    </row>
    <row r="83" spans="1:5" ht="33.75" customHeight="1">
      <c r="A83" s="211"/>
      <c r="B83" s="212" t="s">
        <v>351</v>
      </c>
      <c r="C83" s="213"/>
      <c r="D83" s="214">
        <f>D70+D77</f>
        <v>0</v>
      </c>
      <c r="E83" s="215">
        <f>E70+E77</f>
        <v>0</v>
      </c>
    </row>
    <row r="84" spans="1:5" ht="19.5" customHeight="1">
      <c r="A84" s="211"/>
      <c r="B84" s="212" t="s">
        <v>246</v>
      </c>
      <c r="C84" s="96"/>
      <c r="D84" s="97"/>
      <c r="E84" s="98"/>
    </row>
    <row r="85" spans="1:5" ht="19.5" customHeight="1">
      <c r="A85" s="211"/>
      <c r="B85" s="212" t="s">
        <v>247</v>
      </c>
      <c r="C85" s="96"/>
      <c r="D85" s="97"/>
      <c r="E85" s="98"/>
    </row>
    <row r="86" spans="1:5" ht="19.5" customHeight="1">
      <c r="A86" s="211"/>
      <c r="B86" s="212" t="s">
        <v>248</v>
      </c>
      <c r="C86" s="96"/>
      <c r="D86" s="97"/>
      <c r="E86" s="98"/>
    </row>
    <row r="87" spans="1:5" ht="19.5" customHeight="1">
      <c r="A87" s="211"/>
      <c r="B87" s="212" t="s">
        <v>272</v>
      </c>
      <c r="C87" s="96"/>
      <c r="D87" s="97"/>
      <c r="E87" s="98"/>
    </row>
    <row r="88" spans="1:5" ht="33" customHeight="1" thickBot="1">
      <c r="A88" s="216"/>
      <c r="B88" s="217" t="s">
        <v>267</v>
      </c>
      <c r="C88" s="218"/>
      <c r="D88" s="219">
        <f>D69+D83+D84+D85+D86+D87</f>
        <v>0</v>
      </c>
      <c r="E88" s="220">
        <f>E69+E83+E84+E85+E86+E87</f>
        <v>0</v>
      </c>
    </row>
    <row r="89" spans="1:5" ht="13.5" thickTop="1">
      <c r="A89" s="172" t="s">
        <v>150</v>
      </c>
      <c r="B89" s="173"/>
      <c r="C89" s="9"/>
      <c r="D89" s="9"/>
      <c r="E89" s="9"/>
    </row>
    <row r="90" spans="1:5" ht="12.75">
      <c r="A90" s="172" t="s">
        <v>155</v>
      </c>
      <c r="B90" s="173"/>
      <c r="C90" s="9"/>
      <c r="D90" s="9"/>
      <c r="E90" s="9"/>
    </row>
    <row r="91" spans="1:5" ht="12.75">
      <c r="A91" s="83"/>
      <c r="B91" s="84"/>
      <c r="C91" s="83"/>
      <c r="D91" s="83"/>
      <c r="E91" s="83"/>
    </row>
    <row r="92" spans="1:5" ht="12.75">
      <c r="A92" s="83"/>
      <c r="B92" s="84"/>
      <c r="C92" s="83"/>
      <c r="D92" s="83"/>
      <c r="E92" s="83"/>
    </row>
    <row r="97" spans="1:4" ht="12.75">
      <c r="A97" s="103"/>
      <c r="D97" s="103"/>
    </row>
  </sheetData>
  <sheetProtection password="8ED0" sheet="1"/>
  <mergeCells count="4">
    <mergeCell ref="A3:D3"/>
    <mergeCell ref="A4:D4"/>
    <mergeCell ref="A5:D5"/>
    <mergeCell ref="A6:D6"/>
  </mergeCells>
  <printOptions horizontalCentered="1" verticalCentered="1"/>
  <pageMargins left="0.31496062992125984" right="0.1968503937007874" top="0.1968503937007874" bottom="0.1968503937007874" header="0" footer="0.2362204724409449"/>
  <pageSetup fitToHeight="2" horizontalDpi="600" verticalDpi="600" orientation="portrait" paperSize="9" scale="61" r:id="rId3"/>
  <headerFooter alignWithMargins="0">
    <oddFooter>&amp;LEL SECRETARIO&amp;RV.Bº. DEL PRESIDENTE</oddFooter>
  </headerFooter>
  <rowBreaks count="1" manualBreakCount="1">
    <brk id="44" max="4" man="1"/>
  </rowBreaks>
  <legacyDrawing r:id="rId2"/>
</worksheet>
</file>

<file path=xl/worksheets/sheet4.xml><?xml version="1.0" encoding="utf-8"?>
<worksheet xmlns="http://schemas.openxmlformats.org/spreadsheetml/2006/main" xmlns:r="http://schemas.openxmlformats.org/officeDocument/2006/relationships">
  <sheetPr>
    <tabColor rgb="FF92D050"/>
  </sheetPr>
  <dimension ref="A1:E91"/>
  <sheetViews>
    <sheetView tabSelected="1" workbookViewId="0" topLeftCell="A1">
      <selection activeCell="E11" sqref="E11"/>
    </sheetView>
  </sheetViews>
  <sheetFormatPr defaultColWidth="11.421875" defaultRowHeight="12.75"/>
  <cols>
    <col min="1" max="1" width="78.00390625" style="0" customWidth="1"/>
    <col min="2" max="2" width="15.7109375" style="0" customWidth="1"/>
    <col min="3" max="4" width="20.7109375" style="0" customWidth="1"/>
    <col min="5" max="5" width="81.8515625" style="0" customWidth="1"/>
  </cols>
  <sheetData>
    <row r="1" spans="1:5" ht="18.75" customHeight="1" thickBot="1" thickTop="1">
      <c r="A1" s="133" t="s">
        <v>361</v>
      </c>
      <c r="B1" s="134"/>
      <c r="C1" s="135" t="s">
        <v>147</v>
      </c>
      <c r="D1" s="174">
        <f>'BALANCE-Activo'!E1</f>
        <v>0</v>
      </c>
      <c r="E1" s="15"/>
    </row>
    <row r="2" spans="1:4" ht="6" customHeight="1" thickBot="1" thickTop="1">
      <c r="A2" s="136"/>
      <c r="B2" s="136"/>
      <c r="C2" s="136"/>
      <c r="D2" s="137"/>
    </row>
    <row r="3" spans="1:4" ht="20.25" customHeight="1" thickTop="1">
      <c r="A3" s="235" t="s">
        <v>337</v>
      </c>
      <c r="B3" s="235"/>
      <c r="C3" s="235"/>
      <c r="D3" s="138"/>
    </row>
    <row r="4" spans="1:4" ht="18.75" customHeight="1" thickBot="1">
      <c r="A4" s="229">
        <f>'BALANCE-Activo'!A4:D4</f>
        <v>0</v>
      </c>
      <c r="B4" s="229"/>
      <c r="C4" s="229"/>
      <c r="D4" s="175"/>
    </row>
    <row r="5" spans="1:4" ht="16.5" customHeight="1" thickTop="1">
      <c r="A5" s="236" t="s">
        <v>34</v>
      </c>
      <c r="B5" s="236"/>
      <c r="C5" s="236"/>
      <c r="D5" s="138"/>
    </row>
    <row r="6" spans="1:4" ht="13.5" customHeight="1" thickBot="1">
      <c r="A6" s="229">
        <f>'BALANCE-Activo'!A6:D6</f>
        <v>0</v>
      </c>
      <c r="B6" s="229"/>
      <c r="C6" s="229"/>
      <c r="D6" s="175"/>
    </row>
    <row r="7" spans="1:4" ht="13.5" customHeight="1" thickBot="1" thickTop="1">
      <c r="A7" s="139"/>
      <c r="B7" s="139"/>
      <c r="C7" s="139"/>
      <c r="D7" s="139"/>
    </row>
    <row r="8" spans="1:4" ht="22.5" customHeight="1" thickTop="1">
      <c r="A8" s="155"/>
      <c r="B8" s="111" t="s">
        <v>31</v>
      </c>
      <c r="C8" s="112" t="s">
        <v>123</v>
      </c>
      <c r="D8" s="113" t="s">
        <v>124</v>
      </c>
    </row>
    <row r="9" spans="1:4" ht="26.25" customHeight="1">
      <c r="A9" s="232" t="s">
        <v>274</v>
      </c>
      <c r="B9" s="233"/>
      <c r="C9" s="233"/>
      <c r="D9" s="234"/>
    </row>
    <row r="10" spans="1:5" ht="19.5" customHeight="1">
      <c r="A10" s="156" t="s">
        <v>285</v>
      </c>
      <c r="B10" s="100"/>
      <c r="C10" s="38"/>
      <c r="D10" s="39"/>
      <c r="E10" s="12"/>
    </row>
    <row r="11" spans="1:5" ht="19.5" customHeight="1">
      <c r="A11" s="156" t="s">
        <v>286</v>
      </c>
      <c r="B11" s="145"/>
      <c r="C11" s="146">
        <f>SUM(C12:C22)</f>
        <v>0</v>
      </c>
      <c r="D11" s="147">
        <f>SUM(D12:D22)</f>
        <v>0</v>
      </c>
      <c r="E11" s="12"/>
    </row>
    <row r="12" spans="1:4" ht="19.5" customHeight="1">
      <c r="A12" s="157" t="s">
        <v>275</v>
      </c>
      <c r="B12" s="101"/>
      <c r="C12" s="30"/>
      <c r="D12" s="31"/>
    </row>
    <row r="13" spans="1:4" ht="19.5" customHeight="1">
      <c r="A13" s="157" t="s">
        <v>276</v>
      </c>
      <c r="B13" s="101"/>
      <c r="C13" s="30"/>
      <c r="D13" s="31"/>
    </row>
    <row r="14" spans="1:4" ht="19.5" customHeight="1">
      <c r="A14" s="157" t="s">
        <v>277</v>
      </c>
      <c r="B14" s="101"/>
      <c r="C14" s="30"/>
      <c r="D14" s="31"/>
    </row>
    <row r="15" spans="1:4" ht="19.5" customHeight="1">
      <c r="A15" s="157" t="s">
        <v>278</v>
      </c>
      <c r="B15" s="101"/>
      <c r="C15" s="30"/>
      <c r="D15" s="31"/>
    </row>
    <row r="16" spans="1:4" ht="19.5" customHeight="1">
      <c r="A16" s="157" t="s">
        <v>279</v>
      </c>
      <c r="B16" s="101"/>
      <c r="C16" s="30"/>
      <c r="D16" s="31"/>
    </row>
    <row r="17" spans="1:4" ht="19.5" customHeight="1">
      <c r="A17" s="157" t="s">
        <v>293</v>
      </c>
      <c r="B17" s="101"/>
      <c r="C17" s="30"/>
      <c r="D17" s="31"/>
    </row>
    <row r="18" spans="1:4" ht="19.5" customHeight="1">
      <c r="A18" s="157" t="s">
        <v>280</v>
      </c>
      <c r="B18" s="101"/>
      <c r="C18" s="30"/>
      <c r="D18" s="31"/>
    </row>
    <row r="19" spans="1:4" ht="19.5" customHeight="1">
      <c r="A19" s="157" t="s">
        <v>281</v>
      </c>
      <c r="B19" s="101"/>
      <c r="C19" s="30"/>
      <c r="D19" s="31"/>
    </row>
    <row r="20" spans="1:4" ht="19.5" customHeight="1">
      <c r="A20" s="157" t="s">
        <v>284</v>
      </c>
      <c r="B20" s="101"/>
      <c r="C20" s="30"/>
      <c r="D20" s="31"/>
    </row>
    <row r="21" spans="1:4" ht="19.5" customHeight="1">
      <c r="A21" s="157" t="s">
        <v>282</v>
      </c>
      <c r="B21" s="101"/>
      <c r="C21" s="30"/>
      <c r="D21" s="31"/>
    </row>
    <row r="22" spans="1:4" ht="19.5" customHeight="1">
      <c r="A22" s="157" t="s">
        <v>283</v>
      </c>
      <c r="B22" s="101"/>
      <c r="C22" s="30"/>
      <c r="D22" s="31"/>
    </row>
    <row r="23" spans="1:4" ht="19.5" customHeight="1">
      <c r="A23" s="156" t="s">
        <v>287</v>
      </c>
      <c r="B23" s="148"/>
      <c r="C23" s="32">
        <f>SUM(C24:C29)</f>
        <v>0</v>
      </c>
      <c r="D23" s="33">
        <f>SUM(D24:D29)</f>
        <v>0</v>
      </c>
    </row>
    <row r="24" spans="1:4" ht="19.5" customHeight="1">
      <c r="A24" s="157" t="s">
        <v>288</v>
      </c>
      <c r="B24" s="101"/>
      <c r="C24" s="30"/>
      <c r="D24" s="31"/>
    </row>
    <row r="25" spans="1:4" ht="19.5" customHeight="1">
      <c r="A25" s="157" t="s">
        <v>289</v>
      </c>
      <c r="B25" s="101"/>
      <c r="C25" s="30"/>
      <c r="D25" s="31"/>
    </row>
    <row r="26" spans="1:4" ht="19.5" customHeight="1">
      <c r="A26" s="157" t="s">
        <v>290</v>
      </c>
      <c r="B26" s="101"/>
      <c r="C26" s="30"/>
      <c r="D26" s="31"/>
    </row>
    <row r="27" spans="1:4" ht="19.5" customHeight="1">
      <c r="A27" s="157" t="s">
        <v>291</v>
      </c>
      <c r="B27" s="101"/>
      <c r="C27" s="30"/>
      <c r="D27" s="31"/>
    </row>
    <row r="28" spans="1:4" ht="19.5" customHeight="1">
      <c r="A28" s="157" t="s">
        <v>292</v>
      </c>
      <c r="B28" s="101"/>
      <c r="C28" s="30"/>
      <c r="D28" s="31"/>
    </row>
    <row r="29" spans="1:4" ht="19.5" customHeight="1">
      <c r="A29" s="157" t="s">
        <v>332</v>
      </c>
      <c r="B29" s="101"/>
      <c r="C29" s="30"/>
      <c r="D29" s="31"/>
    </row>
    <row r="30" spans="1:4" ht="19.5" customHeight="1">
      <c r="A30" s="156" t="s">
        <v>294</v>
      </c>
      <c r="B30" s="148"/>
      <c r="C30" s="32">
        <f>SUM(C31:C35)</f>
        <v>0</v>
      </c>
      <c r="D30" s="33">
        <f>SUM(D31:D35)</f>
        <v>0</v>
      </c>
    </row>
    <row r="31" spans="1:4" ht="19.5" customHeight="1">
      <c r="A31" s="157" t="s">
        <v>295</v>
      </c>
      <c r="B31" s="101"/>
      <c r="C31" s="30"/>
      <c r="D31" s="31"/>
    </row>
    <row r="32" spans="1:4" ht="19.5" customHeight="1">
      <c r="A32" s="157" t="s">
        <v>296</v>
      </c>
      <c r="B32" s="101"/>
      <c r="C32" s="30"/>
      <c r="D32" s="31"/>
    </row>
    <row r="33" spans="1:4" ht="19.5" customHeight="1">
      <c r="A33" s="157" t="s">
        <v>297</v>
      </c>
      <c r="B33" s="101"/>
      <c r="C33" s="30"/>
      <c r="D33" s="31"/>
    </row>
    <row r="34" spans="1:4" ht="19.5" customHeight="1">
      <c r="A34" s="157" t="s">
        <v>333</v>
      </c>
      <c r="B34" s="101"/>
      <c r="C34" s="30"/>
      <c r="D34" s="31"/>
    </row>
    <row r="35" spans="1:4" ht="19.5" customHeight="1">
      <c r="A35" s="158" t="s">
        <v>298</v>
      </c>
      <c r="B35" s="102"/>
      <c r="C35" s="36"/>
      <c r="D35" s="37"/>
    </row>
    <row r="36" spans="1:4" ht="31.5">
      <c r="A36" s="159" t="s">
        <v>299</v>
      </c>
      <c r="B36" s="140"/>
      <c r="C36" s="131">
        <f>C10+C11+C23+C30</f>
        <v>0</v>
      </c>
      <c r="D36" s="160">
        <f>D10+D11+D23+D30</f>
        <v>0</v>
      </c>
    </row>
    <row r="37" spans="1:4" ht="30" customHeight="1">
      <c r="A37" s="232" t="s">
        <v>300</v>
      </c>
      <c r="B37" s="233"/>
      <c r="C37" s="233"/>
      <c r="D37" s="234"/>
    </row>
    <row r="38" spans="1:5" ht="19.5" customHeight="1">
      <c r="A38" s="156" t="s">
        <v>301</v>
      </c>
      <c r="B38" s="145"/>
      <c r="C38" s="146">
        <f>SUM(C39:C46)</f>
        <v>0</v>
      </c>
      <c r="D38" s="147">
        <f>SUM(D39:D46)</f>
        <v>0</v>
      </c>
      <c r="E38" s="12"/>
    </row>
    <row r="39" spans="1:4" ht="19.5" customHeight="1">
      <c r="A39" s="157" t="s">
        <v>302</v>
      </c>
      <c r="B39" s="101"/>
      <c r="C39" s="30"/>
      <c r="D39" s="31"/>
    </row>
    <row r="40" spans="1:4" ht="19.5" customHeight="1">
      <c r="A40" s="157" t="s">
        <v>303</v>
      </c>
      <c r="B40" s="101"/>
      <c r="C40" s="30"/>
      <c r="D40" s="31"/>
    </row>
    <row r="41" spans="1:4" ht="19.5" customHeight="1">
      <c r="A41" s="157" t="s">
        <v>304</v>
      </c>
      <c r="B41" s="101"/>
      <c r="C41" s="30"/>
      <c r="D41" s="31"/>
    </row>
    <row r="42" spans="1:4" ht="19.5" customHeight="1">
      <c r="A42" s="157" t="s">
        <v>305</v>
      </c>
      <c r="B42" s="101"/>
      <c r="C42" s="30"/>
      <c r="D42" s="31"/>
    </row>
    <row r="43" spans="1:4" ht="19.5" customHeight="1">
      <c r="A43" s="157" t="s">
        <v>306</v>
      </c>
      <c r="B43" s="101"/>
      <c r="C43" s="30"/>
      <c r="D43" s="31"/>
    </row>
    <row r="44" spans="1:4" ht="19.5" customHeight="1">
      <c r="A44" s="157" t="s">
        <v>307</v>
      </c>
      <c r="B44" s="101"/>
      <c r="C44" s="30"/>
      <c r="D44" s="31"/>
    </row>
    <row r="45" spans="1:4" ht="19.5" customHeight="1">
      <c r="A45" s="157" t="s">
        <v>308</v>
      </c>
      <c r="B45" s="101"/>
      <c r="C45" s="30"/>
      <c r="D45" s="31"/>
    </row>
    <row r="46" spans="1:4" ht="19.5" customHeight="1">
      <c r="A46" s="157" t="s">
        <v>309</v>
      </c>
      <c r="B46" s="101"/>
      <c r="C46" s="30"/>
      <c r="D46" s="31"/>
    </row>
    <row r="47" spans="1:4" ht="19.5" customHeight="1">
      <c r="A47" s="156" t="s">
        <v>310</v>
      </c>
      <c r="B47" s="148"/>
      <c r="C47" s="32">
        <f>SUM(C48:C55)</f>
        <v>0</v>
      </c>
      <c r="D47" s="33">
        <f>SUM(D48:D55)</f>
        <v>0</v>
      </c>
    </row>
    <row r="48" spans="1:4" ht="19.5" customHeight="1">
      <c r="A48" s="157" t="s">
        <v>302</v>
      </c>
      <c r="B48" s="101"/>
      <c r="C48" s="30"/>
      <c r="D48" s="31"/>
    </row>
    <row r="49" spans="1:4" ht="19.5" customHeight="1">
      <c r="A49" s="157" t="s">
        <v>303</v>
      </c>
      <c r="B49" s="101"/>
      <c r="C49" s="30"/>
      <c r="D49" s="31"/>
    </row>
    <row r="50" spans="1:4" ht="19.5" customHeight="1">
      <c r="A50" s="157" t="s">
        <v>304</v>
      </c>
      <c r="B50" s="101"/>
      <c r="C50" s="30"/>
      <c r="D50" s="31"/>
    </row>
    <row r="51" spans="1:4" ht="19.5" customHeight="1">
      <c r="A51" s="157" t="s">
        <v>305</v>
      </c>
      <c r="B51" s="101"/>
      <c r="C51" s="30"/>
      <c r="D51" s="31"/>
    </row>
    <row r="52" spans="1:4" ht="19.5" customHeight="1">
      <c r="A52" s="157" t="s">
        <v>306</v>
      </c>
      <c r="B52" s="101"/>
      <c r="C52" s="30"/>
      <c r="D52" s="31"/>
    </row>
    <row r="53" spans="1:4" ht="19.5" customHeight="1">
      <c r="A53" s="157" t="s">
        <v>307</v>
      </c>
      <c r="B53" s="101"/>
      <c r="C53" s="30"/>
      <c r="D53" s="31"/>
    </row>
    <row r="54" spans="1:4" ht="19.5" customHeight="1">
      <c r="A54" s="157" t="s">
        <v>308</v>
      </c>
      <c r="B54" s="101"/>
      <c r="C54" s="30"/>
      <c r="D54" s="31"/>
    </row>
    <row r="55" spans="1:4" ht="19.5" customHeight="1">
      <c r="A55" s="157" t="s">
        <v>309</v>
      </c>
      <c r="B55" s="101"/>
      <c r="C55" s="30"/>
      <c r="D55" s="31"/>
    </row>
    <row r="56" spans="1:5" ht="19.5" customHeight="1">
      <c r="A56" s="159" t="s">
        <v>311</v>
      </c>
      <c r="B56" s="140"/>
      <c r="C56" s="131">
        <f>C47-C38</f>
        <v>0</v>
      </c>
      <c r="D56" s="160">
        <f>D47-D38</f>
        <v>0</v>
      </c>
      <c r="E56" s="13"/>
    </row>
    <row r="57" spans="1:4" ht="30" customHeight="1">
      <c r="A57" s="232" t="s">
        <v>331</v>
      </c>
      <c r="B57" s="233"/>
      <c r="C57" s="233"/>
      <c r="D57" s="234"/>
    </row>
    <row r="58" spans="1:4" ht="19.5" customHeight="1">
      <c r="A58" s="156" t="s">
        <v>312</v>
      </c>
      <c r="B58" s="145"/>
      <c r="C58" s="146">
        <f>SUM(C59:C61)</f>
        <v>0</v>
      </c>
      <c r="D58" s="147">
        <f>SUM(D59:D61)</f>
        <v>0</v>
      </c>
    </row>
    <row r="59" spans="1:5" ht="19.5" customHeight="1">
      <c r="A59" s="157" t="s">
        <v>313</v>
      </c>
      <c r="B59" s="101"/>
      <c r="C59" s="30"/>
      <c r="D59" s="31"/>
      <c r="E59" s="12"/>
    </row>
    <row r="60" spans="1:4" ht="19.5" customHeight="1">
      <c r="A60" s="161" t="s">
        <v>314</v>
      </c>
      <c r="B60" s="101"/>
      <c r="C60" s="30"/>
      <c r="D60" s="31"/>
    </row>
    <row r="61" spans="1:4" ht="19.5" customHeight="1">
      <c r="A61" s="157" t="s">
        <v>315</v>
      </c>
      <c r="B61" s="101"/>
      <c r="C61" s="30"/>
      <c r="D61" s="31"/>
    </row>
    <row r="62" spans="1:4" ht="19.5" customHeight="1">
      <c r="A62" s="156" t="s">
        <v>316</v>
      </c>
      <c r="B62" s="148"/>
      <c r="C62" s="32">
        <f>C64+C65+C66+C67+C69+C70+C71+C72</f>
        <v>0</v>
      </c>
      <c r="D62" s="33">
        <f>D64+D65+D66+D67+D69+D70+D71+D72</f>
        <v>0</v>
      </c>
    </row>
    <row r="63" spans="1:4" ht="19.5" customHeight="1">
      <c r="A63" s="154" t="s">
        <v>317</v>
      </c>
      <c r="B63" s="152"/>
      <c r="C63" s="152"/>
      <c r="D63" s="153"/>
    </row>
    <row r="64" spans="1:4" ht="19.5" customHeight="1">
      <c r="A64" s="157" t="s">
        <v>318</v>
      </c>
      <c r="B64" s="101"/>
      <c r="C64" s="30"/>
      <c r="D64" s="31"/>
    </row>
    <row r="65" spans="1:4" ht="19.5" customHeight="1">
      <c r="A65" s="157" t="s">
        <v>319</v>
      </c>
      <c r="B65" s="101"/>
      <c r="C65" s="30"/>
      <c r="D65" s="31"/>
    </row>
    <row r="66" spans="1:4" ht="19.5" customHeight="1">
      <c r="A66" s="157" t="s">
        <v>320</v>
      </c>
      <c r="B66" s="101"/>
      <c r="C66" s="30"/>
      <c r="D66" s="31"/>
    </row>
    <row r="67" spans="1:4" ht="22.5" customHeight="1">
      <c r="A67" s="157" t="s">
        <v>321</v>
      </c>
      <c r="B67" s="101"/>
      <c r="C67" s="30"/>
      <c r="D67" s="31"/>
    </row>
    <row r="68" spans="1:4" ht="19.5" customHeight="1">
      <c r="A68" s="154" t="s">
        <v>322</v>
      </c>
      <c r="B68" s="230"/>
      <c r="C68" s="230"/>
      <c r="D68" s="231"/>
    </row>
    <row r="69" spans="1:4" ht="19.5" customHeight="1">
      <c r="A69" s="157" t="s">
        <v>323</v>
      </c>
      <c r="B69" s="101"/>
      <c r="C69" s="30"/>
      <c r="D69" s="31"/>
    </row>
    <row r="70" spans="1:4" ht="19.5" customHeight="1">
      <c r="A70" s="157" t="s">
        <v>324</v>
      </c>
      <c r="B70" s="101"/>
      <c r="C70" s="30"/>
      <c r="D70" s="31"/>
    </row>
    <row r="71" spans="1:4" ht="19.5" customHeight="1">
      <c r="A71" s="157" t="s">
        <v>325</v>
      </c>
      <c r="B71" s="101"/>
      <c r="C71" s="30"/>
      <c r="D71" s="31"/>
    </row>
    <row r="72" spans="1:4" ht="30" customHeight="1">
      <c r="A72" s="157" t="s">
        <v>326</v>
      </c>
      <c r="B72" s="101"/>
      <c r="C72" s="30"/>
      <c r="D72" s="31"/>
    </row>
    <row r="73" spans="1:4" ht="19.5" customHeight="1">
      <c r="A73" s="159" t="s">
        <v>327</v>
      </c>
      <c r="B73" s="140"/>
      <c r="C73" s="131">
        <f>C58+C62</f>
        <v>0</v>
      </c>
      <c r="D73" s="160">
        <f>D58+D62</f>
        <v>0</v>
      </c>
    </row>
    <row r="74" spans="1:4" ht="27.75" customHeight="1">
      <c r="A74" s="162" t="s">
        <v>328</v>
      </c>
      <c r="B74" s="149"/>
      <c r="C74" s="150"/>
      <c r="D74" s="163"/>
    </row>
    <row r="75" spans="1:4" ht="32.25" customHeight="1">
      <c r="A75" s="164" t="s">
        <v>334</v>
      </c>
      <c r="B75" s="141"/>
      <c r="C75" s="132">
        <f>C36+C56+C73+C74</f>
        <v>0</v>
      </c>
      <c r="D75" s="165">
        <f>D36+D56+D73+D74</f>
        <v>0</v>
      </c>
    </row>
    <row r="76" spans="1:4" ht="25.5" customHeight="1">
      <c r="A76" s="159" t="s">
        <v>330</v>
      </c>
      <c r="B76" s="149"/>
      <c r="C76" s="150"/>
      <c r="D76" s="163"/>
    </row>
    <row r="77" spans="1:4" ht="26.25" customHeight="1" thickBot="1">
      <c r="A77" s="166" t="s">
        <v>329</v>
      </c>
      <c r="B77" s="167"/>
      <c r="C77" s="168"/>
      <c r="D77" s="169"/>
    </row>
    <row r="78" spans="1:4" ht="11.25" customHeight="1" thickTop="1">
      <c r="A78" s="142"/>
      <c r="B78" s="143"/>
      <c r="C78" s="143"/>
      <c r="D78" s="143"/>
    </row>
    <row r="79" spans="1:4" ht="12.75">
      <c r="A79" s="144"/>
      <c r="B79" s="144"/>
      <c r="C79" s="144"/>
      <c r="D79" s="144"/>
    </row>
    <row r="82" ht="12.75">
      <c r="C82" s="103"/>
    </row>
    <row r="91" ht="12.75">
      <c r="A91" s="9"/>
    </row>
  </sheetData>
  <sheetProtection password="8ED0" sheet="1"/>
  <mergeCells count="8">
    <mergeCell ref="B68:D68"/>
    <mergeCell ref="A57:D57"/>
    <mergeCell ref="A3:C3"/>
    <mergeCell ref="A4:C4"/>
    <mergeCell ref="A5:C5"/>
    <mergeCell ref="A6:C6"/>
    <mergeCell ref="A9:D9"/>
    <mergeCell ref="A37:D37"/>
  </mergeCells>
  <printOptions horizontalCentered="1" verticalCentered="1"/>
  <pageMargins left="0.32" right="0.31496062992125984" top="0.64" bottom="0.7" header="0" footer="0"/>
  <pageSetup fitToHeight="2" horizontalDpi="600" verticalDpi="600" orientation="portrait" paperSize="9" scale="68" r:id="rId1"/>
  <headerFooter alignWithMargins="0">
    <oddFooter>&amp;LEL SECRETARIO&amp;C                         &amp;RV.B.º DEL PRESIDENTE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Félix Guerra</dc:creator>
  <cp:keywords/>
  <dc:description/>
  <cp:lastModifiedBy>bb</cp:lastModifiedBy>
  <cp:lastPrinted>2013-04-05T11:49:38Z</cp:lastPrinted>
  <dcterms:created xsi:type="dcterms:W3CDTF">2007-11-30T18:06:29Z</dcterms:created>
  <dcterms:modified xsi:type="dcterms:W3CDTF">2014-04-07T12:08:28Z</dcterms:modified>
  <cp:category/>
  <cp:version/>
  <cp:contentType/>
  <cp:contentStatus/>
</cp:coreProperties>
</file>