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4.5" sheetId="1" r:id="rId1"/>
    <sheet name="Peticiones" sheetId="3" r:id="rId2"/>
    <sheet name="Determinaciones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3" l="1"/>
  <c r="E31" i="3" s="1"/>
  <c r="D30" i="3"/>
  <c r="E30" i="3" s="1"/>
  <c r="D29" i="3"/>
  <c r="E29" i="3" s="1"/>
  <c r="D28" i="3"/>
  <c r="E28" i="3" s="1"/>
  <c r="D27" i="3"/>
  <c r="E27" i="3" s="1"/>
  <c r="D26" i="3"/>
  <c r="E26" i="3" s="1"/>
  <c r="D25" i="3"/>
  <c r="E25" i="3" s="1"/>
  <c r="D24" i="3"/>
  <c r="E24" i="3" s="1"/>
  <c r="D23" i="3"/>
  <c r="E23" i="3" s="1"/>
  <c r="D22" i="3"/>
  <c r="E22" i="3" s="1"/>
  <c r="D21" i="3"/>
  <c r="E21" i="3" s="1"/>
  <c r="D20" i="3"/>
  <c r="E20" i="3" s="1"/>
  <c r="D19" i="3"/>
  <c r="E19" i="3" s="1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D6" i="3"/>
  <c r="E6" i="3" s="1"/>
  <c r="E31" i="2" l="1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<sst xmlns="http://schemas.openxmlformats.org/spreadsheetml/2006/main" count="68" uniqueCount="26">
  <si>
    <t>MEMORIA DE ACTIVIDAD 2021</t>
  </si>
  <si>
    <t>Servicio Madrileño de Salud</t>
  </si>
  <si>
    <t>4. Respuesta Integrada a las Necesidades Asistenciales</t>
  </si>
  <si>
    <t>4.5 Unidad Central de Laboratorio</t>
  </si>
  <si>
    <t>DETERMINACIONES</t>
  </si>
  <si>
    <t>Var 
21-20</t>
  </si>
  <si>
    <t>% Var 
21-20</t>
  </si>
  <si>
    <t>CENTRO</t>
  </si>
  <si>
    <t>Infanta Sofía</t>
  </si>
  <si>
    <t>Infanta Leonor</t>
  </si>
  <si>
    <t>Henares</t>
  </si>
  <si>
    <t>Infanta Cristina</t>
  </si>
  <si>
    <t>Sureste</t>
  </si>
  <si>
    <t>Tajo</t>
  </si>
  <si>
    <t>Subtotal Lab. Att. Continuada</t>
  </si>
  <si>
    <t>Subtotal Lab. Central</t>
  </si>
  <si>
    <t>Subtotal Atención Especializada</t>
  </si>
  <si>
    <t>Primaria DA Norte</t>
  </si>
  <si>
    <t>Primaria DA Sur</t>
  </si>
  <si>
    <t>Primaria DA Sureste</t>
  </si>
  <si>
    <t>Residencias y otras procedencias</t>
  </si>
  <si>
    <t>Subtotal Atención Primaria</t>
  </si>
  <si>
    <t>PETICIONES</t>
  </si>
  <si>
    <t xml:space="preserve">Actividad Unidad Central de Laboratorio: Peticiones </t>
  </si>
  <si>
    <t>Actividad Unidad Central de Laboratorio: Determinaciones</t>
  </si>
  <si>
    <t>Fuente: Cuadro de Mando. Año 2021 Laboratorio UR Salud. Dirección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</si>
</sst>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  <font>
      <sz val="9"/>
      <color theme="1" tint="0.499984740745262"/>
      <name val="Montserrat Medium"/>
    </font>
    <font>
      <b/>
      <sz val="9"/>
      <color theme="1" tint="0.499984740745262"/>
      <name val="Montserrat Medium"/>
    </font>
    <font>
      <sz val="8"/>
      <color theme="1" tint="0.499984740745262"/>
      <name val="Montserrat Medium"/>
    </font>
    <font>
      <sz val="11"/>
      <name val="Arial"/>
      <family val="2"/>
    </font>
    <font>
      <i/>
      <sz val="8"/>
      <color theme="1" tint="0.499984740745262"/>
      <name val="Montserrat Medium"/>
    </font>
    <font>
      <sz val="10"/>
      <color theme="1" tint="0.499984740745262"/>
      <name val="Montserrat SemiBold"/>
    </font>
    <font>
      <i/>
      <sz val="8"/>
      <color rgb="FF7F7F7F"/>
      <name val="Montserrat Medium"/>
    </font>
  </fonts>
  <fills count="3">
    <fill>
      <patternFill patternType="none"/>
    </fill>
    <fill>
      <patternFill patternType="gray125"/>
    </fill>
    <fill>
      <patternFill patternType="solid">
        <fgColor rgb="FFC2E3EC"/>
        <bgColor indexed="64"/>
      </patternFill>
    </fill>
  </fills>
  <borders count="4">
    <border>
      <left/>
      <right/>
      <top/>
      <bottom/>
      <diagonal/>
    </border>
    <border>
      <left style="thin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hair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7" fillId="0" borderId="0" xfId="0" applyFont="1" applyFill="1" applyBorder="1"/>
    <xf numFmtId="0" fontId="11" fillId="0" borderId="0" xfId="0" applyFont="1"/>
    <xf numFmtId="0" fontId="10" fillId="2" borderId="0" xfId="0" applyFont="1" applyFill="1" applyBorder="1" applyAlignment="1">
      <alignment horizontal="left" vertical="center" indent="1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0" fillId="2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 indent="1"/>
    </xf>
    <xf numFmtId="3" fontId="9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 vertical="center" wrapText="1"/>
    </xf>
    <xf numFmtId="10" fontId="9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right" vertical="center" wrapText="1"/>
    </xf>
    <xf numFmtId="10" fontId="10" fillId="0" borderId="0" xfId="0" applyNumberFormat="1" applyFont="1" applyBorder="1" applyAlignment="1">
      <alignment horizontal="right" vertical="center" wrapText="1"/>
    </xf>
    <xf numFmtId="0" fontId="12" fillId="0" borderId="0" xfId="0" applyFont="1"/>
    <xf numFmtId="0" fontId="9" fillId="0" borderId="1" xfId="0" applyFont="1" applyBorder="1" applyAlignment="1">
      <alignment horizontal="left" vertical="center" wrapText="1" inden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 wrapText="1"/>
    </xf>
    <xf numFmtId="10" fontId="9" fillId="0" borderId="3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10" fontId="10" fillId="0" borderId="3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 indent="1"/>
    </xf>
    <xf numFmtId="0" fontId="14" fillId="0" borderId="0" xfId="0" applyFont="1"/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  <color rgb="FFC2E3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workbookViewId="0">
      <selection activeCell="B24" sqref="B24"/>
    </sheetView>
  </sheetViews>
  <sheetFormatPr baseColWidth="10" defaultRowHeight="15" x14ac:dyDescent="0.25"/>
  <cols>
    <col min="1" max="3" width="11.42578125" style="1"/>
    <col min="4" max="4" width="69.140625" style="1" customWidth="1"/>
    <col min="5" max="16384" width="11.42578125" style="1"/>
  </cols>
  <sheetData>
    <row r="3" spans="1:8" x14ac:dyDescent="0.25">
      <c r="B3" s="2"/>
    </row>
    <row r="4" spans="1:8" ht="54" x14ac:dyDescent="0.25">
      <c r="A4" s="31" t="s">
        <v>0</v>
      </c>
      <c r="B4" s="31"/>
      <c r="C4" s="31"/>
      <c r="D4" s="31"/>
      <c r="E4" s="31"/>
      <c r="F4" s="31"/>
      <c r="G4" s="31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6"/>
      <c r="B6" s="6"/>
      <c r="C6" s="6"/>
      <c r="D6" s="6"/>
      <c r="E6" s="6"/>
      <c r="F6" s="6"/>
      <c r="G6" s="6"/>
    </row>
    <row r="7" spans="1:8" x14ac:dyDescent="0.25">
      <c r="A7" s="6"/>
      <c r="B7" s="6"/>
      <c r="C7" s="6"/>
      <c r="D7" s="6"/>
      <c r="E7" s="6"/>
      <c r="F7" s="6"/>
      <c r="G7" s="6"/>
    </row>
    <row r="8" spans="1:8" x14ac:dyDescent="0.25">
      <c r="A8" s="6"/>
      <c r="B8" s="6"/>
      <c r="C8" s="6"/>
      <c r="D8" s="6"/>
      <c r="E8" s="6"/>
      <c r="F8" s="6"/>
      <c r="G8" s="6"/>
    </row>
    <row r="9" spans="1:8" x14ac:dyDescent="0.25">
      <c r="A9" s="6"/>
      <c r="B9" s="6"/>
      <c r="C9" s="6"/>
      <c r="D9" s="6"/>
      <c r="E9" s="6"/>
      <c r="F9" s="6"/>
      <c r="G9" s="6"/>
    </row>
    <row r="10" spans="1:8" ht="42" x14ac:dyDescent="0.25">
      <c r="A10" s="32" t="s">
        <v>1</v>
      </c>
      <c r="B10" s="32"/>
      <c r="C10" s="32"/>
      <c r="D10" s="32"/>
      <c r="E10" s="32"/>
      <c r="F10" s="32"/>
      <c r="G10" s="32"/>
    </row>
    <row r="14" spans="1:8" ht="36" x14ac:dyDescent="0.25">
      <c r="A14" s="33" t="s">
        <v>2</v>
      </c>
      <c r="B14" s="33"/>
      <c r="C14" s="33"/>
      <c r="D14" s="33"/>
      <c r="E14" s="33"/>
      <c r="F14" s="33"/>
      <c r="G14" s="33"/>
      <c r="H14" s="3"/>
    </row>
    <row r="15" spans="1:8" x14ac:dyDescent="0.25">
      <c r="A15" s="5"/>
      <c r="B15" s="5"/>
      <c r="C15" s="5"/>
      <c r="D15" s="5"/>
      <c r="E15" s="5"/>
      <c r="F15" s="5"/>
      <c r="G15" s="5"/>
    </row>
    <row r="16" spans="1:8" x14ac:dyDescent="0.25">
      <c r="A16" s="5"/>
      <c r="B16" s="5"/>
      <c r="C16" s="5"/>
      <c r="D16" s="5"/>
      <c r="E16" s="5"/>
      <c r="F16" s="5"/>
      <c r="G16" s="5"/>
    </row>
    <row r="17" spans="1:8" x14ac:dyDescent="0.25">
      <c r="A17" s="5"/>
      <c r="B17" s="5"/>
      <c r="C17" s="5"/>
      <c r="D17" s="5"/>
      <c r="E17" s="5"/>
      <c r="F17" s="5"/>
      <c r="G17" s="5"/>
    </row>
    <row r="18" spans="1:8" ht="36" x14ac:dyDescent="0.25">
      <c r="A18" s="34" t="s">
        <v>3</v>
      </c>
      <c r="B18" s="34"/>
      <c r="C18" s="34"/>
      <c r="D18" s="34"/>
      <c r="E18" s="34"/>
      <c r="F18" s="34"/>
      <c r="G18" s="34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4"/>
  <sheetViews>
    <sheetView topLeftCell="A16" workbookViewId="0">
      <selection activeCell="A34" sqref="A34"/>
    </sheetView>
  </sheetViews>
  <sheetFormatPr baseColWidth="10" defaultRowHeight="15" x14ac:dyDescent="0.25"/>
  <cols>
    <col min="1" max="1" width="50.85546875" style="20" customWidth="1"/>
    <col min="2" max="2" width="11.42578125" style="20"/>
    <col min="3" max="3" width="15" style="20" customWidth="1"/>
    <col min="4" max="4" width="9.5703125" style="20" customWidth="1"/>
    <col min="5" max="5" width="11.42578125" style="20"/>
  </cols>
  <sheetData>
    <row r="1" spans="1:5" s="30" customFormat="1" x14ac:dyDescent="0.3">
      <c r="A1" s="30" t="s">
        <v>23</v>
      </c>
    </row>
    <row r="3" spans="1:5" ht="27" x14ac:dyDescent="0.25">
      <c r="A3" s="8" t="s">
        <v>22</v>
      </c>
      <c r="B3" s="9">
        <v>2020</v>
      </c>
      <c r="C3" s="9">
        <v>2021</v>
      </c>
      <c r="D3" s="9" t="s">
        <v>5</v>
      </c>
      <c r="E3" s="9" t="s">
        <v>6</v>
      </c>
    </row>
    <row r="5" spans="1:5" x14ac:dyDescent="0.25">
      <c r="A5" s="11" t="s">
        <v>7</v>
      </c>
      <c r="B5" s="9"/>
      <c r="C5" s="9"/>
      <c r="D5" s="9"/>
      <c r="E5" s="9"/>
    </row>
    <row r="6" spans="1:5" x14ac:dyDescent="0.25">
      <c r="A6" s="21" t="s">
        <v>8</v>
      </c>
      <c r="B6" s="22">
        <v>168789</v>
      </c>
      <c r="C6" s="22">
        <v>194756</v>
      </c>
      <c r="D6" s="23">
        <f>C6-B6</f>
        <v>25967</v>
      </c>
      <c r="E6" s="24">
        <f>D6/B6</f>
        <v>0.15384296370024114</v>
      </c>
    </row>
    <row r="7" spans="1:5" x14ac:dyDescent="0.25">
      <c r="A7" s="21" t="s">
        <v>9</v>
      </c>
      <c r="B7" s="22">
        <v>204003</v>
      </c>
      <c r="C7" s="22">
        <v>254070</v>
      </c>
      <c r="D7" s="23">
        <f>C7-B7</f>
        <v>50067</v>
      </c>
      <c r="E7" s="24">
        <f t="shared" ref="E7:E31" si="0">D7/B7</f>
        <v>0.24542286142850842</v>
      </c>
    </row>
    <row r="8" spans="1:5" x14ac:dyDescent="0.25">
      <c r="A8" s="21" t="s">
        <v>10</v>
      </c>
      <c r="B8" s="22">
        <v>139835</v>
      </c>
      <c r="C8" s="22">
        <v>148549</v>
      </c>
      <c r="D8" s="23">
        <f>C8-B8</f>
        <v>8714</v>
      </c>
      <c r="E8" s="24">
        <f t="shared" si="0"/>
        <v>6.2316301355168593E-2</v>
      </c>
    </row>
    <row r="9" spans="1:5" x14ac:dyDescent="0.25">
      <c r="A9" s="21" t="s">
        <v>11</v>
      </c>
      <c r="B9" s="22">
        <v>107289</v>
      </c>
      <c r="C9" s="22">
        <v>122224</v>
      </c>
      <c r="D9" s="23">
        <f t="shared" ref="D9:D31" si="1">C9-B9</f>
        <v>14935</v>
      </c>
      <c r="E9" s="24">
        <f t="shared" si="0"/>
        <v>0.13920345981414683</v>
      </c>
    </row>
    <row r="10" spans="1:5" x14ac:dyDescent="0.25">
      <c r="A10" s="21" t="s">
        <v>12</v>
      </c>
      <c r="B10" s="22">
        <v>102288</v>
      </c>
      <c r="C10" s="22">
        <v>119626</v>
      </c>
      <c r="D10" s="23">
        <f t="shared" si="1"/>
        <v>17338</v>
      </c>
      <c r="E10" s="24">
        <f t="shared" si="0"/>
        <v>0.16950179884248398</v>
      </c>
    </row>
    <row r="11" spans="1:5" x14ac:dyDescent="0.25">
      <c r="A11" s="21" t="s">
        <v>13</v>
      </c>
      <c r="B11" s="22">
        <v>74299</v>
      </c>
      <c r="C11" s="22">
        <v>76032</v>
      </c>
      <c r="D11" s="23">
        <f t="shared" si="1"/>
        <v>1733</v>
      </c>
      <c r="E11" s="24">
        <f t="shared" si="0"/>
        <v>2.332467462549967E-2</v>
      </c>
    </row>
    <row r="12" spans="1:5" x14ac:dyDescent="0.25">
      <c r="A12" s="25" t="s">
        <v>14</v>
      </c>
      <c r="B12" s="26">
        <v>796503</v>
      </c>
      <c r="C12" s="26">
        <v>915257</v>
      </c>
      <c r="D12" s="27">
        <f t="shared" si="1"/>
        <v>118754</v>
      </c>
      <c r="E12" s="28">
        <f t="shared" si="0"/>
        <v>0.14909422814477785</v>
      </c>
    </row>
    <row r="13" spans="1:5" x14ac:dyDescent="0.25">
      <c r="A13" s="21" t="s">
        <v>8</v>
      </c>
      <c r="B13" s="22">
        <v>163381</v>
      </c>
      <c r="C13" s="22">
        <v>177649</v>
      </c>
      <c r="D13" s="23">
        <f t="shared" si="1"/>
        <v>14268</v>
      </c>
      <c r="E13" s="24">
        <f t="shared" si="0"/>
        <v>8.7329616050825981E-2</v>
      </c>
    </row>
    <row r="14" spans="1:5" x14ac:dyDescent="0.25">
      <c r="A14" s="21" t="s">
        <v>9</v>
      </c>
      <c r="B14" s="22">
        <v>141827</v>
      </c>
      <c r="C14" s="22">
        <v>168449</v>
      </c>
      <c r="D14" s="23">
        <f t="shared" si="1"/>
        <v>26622</v>
      </c>
      <c r="E14" s="24">
        <f t="shared" si="0"/>
        <v>0.18770755920945942</v>
      </c>
    </row>
    <row r="15" spans="1:5" x14ac:dyDescent="0.25">
      <c r="A15" s="21" t="s">
        <v>10</v>
      </c>
      <c r="B15" s="22">
        <v>72129</v>
      </c>
      <c r="C15" s="22">
        <v>84270</v>
      </c>
      <c r="D15" s="23">
        <f t="shared" si="1"/>
        <v>12141</v>
      </c>
      <c r="E15" s="24">
        <f t="shared" si="0"/>
        <v>0.1683234205382024</v>
      </c>
    </row>
    <row r="16" spans="1:5" x14ac:dyDescent="0.25">
      <c r="A16" s="21" t="s">
        <v>11</v>
      </c>
      <c r="B16" s="22">
        <v>58223</v>
      </c>
      <c r="C16" s="22">
        <v>71276</v>
      </c>
      <c r="D16" s="23">
        <f t="shared" si="1"/>
        <v>13053</v>
      </c>
      <c r="E16" s="24">
        <f t="shared" si="0"/>
        <v>0.22418975319031997</v>
      </c>
    </row>
    <row r="17" spans="1:5" x14ac:dyDescent="0.25">
      <c r="A17" s="21" t="s">
        <v>12</v>
      </c>
      <c r="B17" s="22">
        <v>55550</v>
      </c>
      <c r="C17" s="22">
        <v>68447</v>
      </c>
      <c r="D17" s="23">
        <f t="shared" si="1"/>
        <v>12897</v>
      </c>
      <c r="E17" s="24">
        <f t="shared" si="0"/>
        <v>0.23216921692169218</v>
      </c>
    </row>
    <row r="18" spans="1:5" x14ac:dyDescent="0.25">
      <c r="A18" s="21" t="s">
        <v>13</v>
      </c>
      <c r="B18" s="22">
        <v>42400</v>
      </c>
      <c r="C18" s="22">
        <v>54553</v>
      </c>
      <c r="D18" s="23">
        <f t="shared" si="1"/>
        <v>12153</v>
      </c>
      <c r="E18" s="24">
        <f t="shared" si="0"/>
        <v>0.28662735849056603</v>
      </c>
    </row>
    <row r="19" spans="1:5" x14ac:dyDescent="0.25">
      <c r="A19" s="25" t="s">
        <v>15</v>
      </c>
      <c r="B19" s="26">
        <v>533510</v>
      </c>
      <c r="C19" s="26">
        <v>624644</v>
      </c>
      <c r="D19" s="27">
        <f t="shared" si="1"/>
        <v>91134</v>
      </c>
      <c r="E19" s="28">
        <f t="shared" si="0"/>
        <v>0.17081966598564224</v>
      </c>
    </row>
    <row r="20" spans="1:5" x14ac:dyDescent="0.25">
      <c r="A20" s="21" t="s">
        <v>8</v>
      </c>
      <c r="B20" s="22">
        <v>332170</v>
      </c>
      <c r="C20" s="22">
        <v>372405</v>
      </c>
      <c r="D20" s="23">
        <f t="shared" si="1"/>
        <v>40235</v>
      </c>
      <c r="E20" s="24">
        <f t="shared" si="0"/>
        <v>0.12112773579793479</v>
      </c>
    </row>
    <row r="21" spans="1:5" x14ac:dyDescent="0.25">
      <c r="A21" s="21" t="s">
        <v>9</v>
      </c>
      <c r="B21" s="22">
        <v>345830</v>
      </c>
      <c r="C21" s="22">
        <v>422519</v>
      </c>
      <c r="D21" s="23">
        <f t="shared" si="1"/>
        <v>76689</v>
      </c>
      <c r="E21" s="24">
        <f t="shared" si="0"/>
        <v>0.22175346268397766</v>
      </c>
    </row>
    <row r="22" spans="1:5" x14ac:dyDescent="0.25">
      <c r="A22" s="21" t="s">
        <v>10</v>
      </c>
      <c r="B22" s="22">
        <v>211964</v>
      </c>
      <c r="C22" s="22">
        <v>232819</v>
      </c>
      <c r="D22" s="23">
        <f t="shared" si="1"/>
        <v>20855</v>
      </c>
      <c r="E22" s="24">
        <f t="shared" si="0"/>
        <v>9.8389349134758733E-2</v>
      </c>
    </row>
    <row r="23" spans="1:5" x14ac:dyDescent="0.25">
      <c r="A23" s="21" t="s">
        <v>11</v>
      </c>
      <c r="B23" s="22">
        <v>165512</v>
      </c>
      <c r="C23" s="22">
        <v>193500</v>
      </c>
      <c r="D23" s="23">
        <f t="shared" si="1"/>
        <v>27988</v>
      </c>
      <c r="E23" s="24">
        <f t="shared" si="0"/>
        <v>0.16909952148484703</v>
      </c>
    </row>
    <row r="24" spans="1:5" x14ac:dyDescent="0.25">
      <c r="A24" s="21" t="s">
        <v>12</v>
      </c>
      <c r="B24" s="22">
        <v>157838</v>
      </c>
      <c r="C24" s="22">
        <v>188073</v>
      </c>
      <c r="D24" s="23">
        <f t="shared" si="1"/>
        <v>30235</v>
      </c>
      <c r="E24" s="24">
        <f t="shared" si="0"/>
        <v>0.19155716620839089</v>
      </c>
    </row>
    <row r="25" spans="1:5" x14ac:dyDescent="0.25">
      <c r="A25" s="21" t="s">
        <v>13</v>
      </c>
      <c r="B25" s="22">
        <v>116699</v>
      </c>
      <c r="C25" s="22">
        <v>130585</v>
      </c>
      <c r="D25" s="23">
        <f t="shared" si="1"/>
        <v>13886</v>
      </c>
      <c r="E25" s="24">
        <f t="shared" si="0"/>
        <v>0.11898987994755739</v>
      </c>
    </row>
    <row r="26" spans="1:5" x14ac:dyDescent="0.25">
      <c r="A26" s="25" t="s">
        <v>16</v>
      </c>
      <c r="B26" s="26">
        <v>1330013</v>
      </c>
      <c r="C26" s="26">
        <v>1539901</v>
      </c>
      <c r="D26" s="27">
        <f t="shared" si="1"/>
        <v>209888</v>
      </c>
      <c r="E26" s="28">
        <f t="shared" si="0"/>
        <v>0.15780898382196265</v>
      </c>
    </row>
    <row r="27" spans="1:5" x14ac:dyDescent="0.25">
      <c r="A27" s="21" t="s">
        <v>17</v>
      </c>
      <c r="B27" s="22">
        <v>181868</v>
      </c>
      <c r="C27" s="22">
        <v>214791</v>
      </c>
      <c r="D27" s="23">
        <f t="shared" si="1"/>
        <v>32923</v>
      </c>
      <c r="E27" s="24">
        <f t="shared" si="0"/>
        <v>0.18102689862977545</v>
      </c>
    </row>
    <row r="28" spans="1:5" x14ac:dyDescent="0.25">
      <c r="A28" s="21" t="s">
        <v>18</v>
      </c>
      <c r="B28" s="22">
        <v>125520</v>
      </c>
      <c r="C28" s="22">
        <v>159287</v>
      </c>
      <c r="D28" s="23">
        <f t="shared" si="1"/>
        <v>33767</v>
      </c>
      <c r="E28" s="24">
        <f t="shared" si="0"/>
        <v>0.26901688973868704</v>
      </c>
    </row>
    <row r="29" spans="1:5" x14ac:dyDescent="0.25">
      <c r="A29" s="21" t="s">
        <v>19</v>
      </c>
      <c r="B29" s="22">
        <v>370575</v>
      </c>
      <c r="C29" s="22">
        <v>445383</v>
      </c>
      <c r="D29" s="23">
        <f t="shared" si="1"/>
        <v>74808</v>
      </c>
      <c r="E29" s="24">
        <f t="shared" si="0"/>
        <v>0.20187006678809957</v>
      </c>
    </row>
    <row r="30" spans="1:5" x14ac:dyDescent="0.25">
      <c r="A30" s="21" t="s">
        <v>20</v>
      </c>
      <c r="B30" s="22">
        <v>11820</v>
      </c>
      <c r="C30" s="22">
        <v>12834</v>
      </c>
      <c r="D30" s="23">
        <f t="shared" si="1"/>
        <v>1014</v>
      </c>
      <c r="E30" s="24">
        <f t="shared" si="0"/>
        <v>8.5786802030456855E-2</v>
      </c>
    </row>
    <row r="31" spans="1:5" x14ac:dyDescent="0.25">
      <c r="A31" s="25" t="s">
        <v>21</v>
      </c>
      <c r="B31" s="26">
        <v>689783</v>
      </c>
      <c r="C31" s="26">
        <v>832295</v>
      </c>
      <c r="D31" s="27">
        <f t="shared" si="1"/>
        <v>142512</v>
      </c>
      <c r="E31" s="28">
        <f t="shared" si="0"/>
        <v>0.20660410592896605</v>
      </c>
    </row>
    <row r="33" spans="1:1" x14ac:dyDescent="0.25">
      <c r="A33" s="29"/>
    </row>
    <row r="34" spans="1:1" ht="25.5" x14ac:dyDescent="0.25">
      <c r="A34" s="35" t="s">
        <v>25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3"/>
  <sheetViews>
    <sheetView topLeftCell="A13" workbookViewId="0">
      <selection activeCell="A38" sqref="A38"/>
    </sheetView>
  </sheetViews>
  <sheetFormatPr baseColWidth="10" defaultRowHeight="12.75" x14ac:dyDescent="0.25"/>
  <cols>
    <col min="1" max="1" width="50.85546875" style="7" customWidth="1"/>
    <col min="2" max="2" width="11.42578125" style="7" customWidth="1"/>
    <col min="3" max="3" width="15" style="7" customWidth="1"/>
    <col min="4" max="4" width="9.5703125" style="7" customWidth="1"/>
    <col min="5" max="16384" width="11.42578125" style="7"/>
  </cols>
  <sheetData>
    <row r="1" spans="1:5" ht="15" x14ac:dyDescent="0.3">
      <c r="A1" s="30" t="s">
        <v>24</v>
      </c>
    </row>
    <row r="3" spans="1:5" ht="27" x14ac:dyDescent="0.25">
      <c r="A3" s="8" t="s">
        <v>4</v>
      </c>
      <c r="B3" s="9">
        <v>2020</v>
      </c>
      <c r="C3" s="9">
        <v>2021</v>
      </c>
      <c r="D3" s="9" t="s">
        <v>5</v>
      </c>
      <c r="E3" s="9" t="s">
        <v>6</v>
      </c>
    </row>
    <row r="4" spans="1:5" ht="13.5" x14ac:dyDescent="0.25">
      <c r="A4" s="10"/>
      <c r="B4" s="10"/>
      <c r="C4" s="10"/>
      <c r="D4" s="10"/>
      <c r="E4" s="10"/>
    </row>
    <row r="5" spans="1:5" ht="13.5" x14ac:dyDescent="0.25">
      <c r="A5" s="11" t="s">
        <v>7</v>
      </c>
      <c r="B5" s="9"/>
      <c r="C5" s="9"/>
      <c r="D5" s="9"/>
      <c r="E5" s="9"/>
    </row>
    <row r="6" spans="1:5" ht="13.5" x14ac:dyDescent="0.25">
      <c r="A6" s="12" t="s">
        <v>8</v>
      </c>
      <c r="B6" s="13">
        <v>1640230</v>
      </c>
      <c r="C6" s="13">
        <v>1710524</v>
      </c>
      <c r="D6" s="14">
        <v>25967</v>
      </c>
      <c r="E6" s="15">
        <f>D6/B6</f>
        <v>1.5831316339781618E-2</v>
      </c>
    </row>
    <row r="7" spans="1:5" ht="13.5" x14ac:dyDescent="0.25">
      <c r="A7" s="12" t="s">
        <v>9</v>
      </c>
      <c r="B7" s="13">
        <v>1963130</v>
      </c>
      <c r="C7" s="13">
        <v>2151668</v>
      </c>
      <c r="D7" s="14">
        <v>50067</v>
      </c>
      <c r="E7" s="15">
        <f t="shared" ref="E7:E31" si="0">D7/B7</f>
        <v>2.5503659971576005E-2</v>
      </c>
    </row>
    <row r="8" spans="1:5" ht="13.5" x14ac:dyDescent="0.25">
      <c r="A8" s="12" t="s">
        <v>10</v>
      </c>
      <c r="B8" s="13">
        <v>1302965</v>
      </c>
      <c r="C8" s="13">
        <v>1284984</v>
      </c>
      <c r="D8" s="14">
        <v>8714</v>
      </c>
      <c r="E8" s="15">
        <f t="shared" si="0"/>
        <v>6.6878235409239695E-3</v>
      </c>
    </row>
    <row r="9" spans="1:5" ht="13.5" x14ac:dyDescent="0.25">
      <c r="A9" s="12" t="s">
        <v>11</v>
      </c>
      <c r="B9" s="13">
        <v>913477</v>
      </c>
      <c r="C9" s="13">
        <v>985703</v>
      </c>
      <c r="D9" s="14">
        <v>14935</v>
      </c>
      <c r="E9" s="15">
        <f t="shared" si="0"/>
        <v>1.6349617998044835E-2</v>
      </c>
    </row>
    <row r="10" spans="1:5" ht="13.5" x14ac:dyDescent="0.25">
      <c r="A10" s="12" t="s">
        <v>12</v>
      </c>
      <c r="B10" s="13">
        <v>852876</v>
      </c>
      <c r="C10" s="13">
        <v>932680</v>
      </c>
      <c r="D10" s="14">
        <v>17338</v>
      </c>
      <c r="E10" s="15">
        <f t="shared" si="0"/>
        <v>2.0328863750416239E-2</v>
      </c>
    </row>
    <row r="11" spans="1:5" ht="13.5" x14ac:dyDescent="0.25">
      <c r="A11" s="12" t="s">
        <v>13</v>
      </c>
      <c r="B11" s="13">
        <v>645106</v>
      </c>
      <c r="C11" s="13">
        <v>662984</v>
      </c>
      <c r="D11" s="14">
        <v>1733</v>
      </c>
      <c r="E11" s="15">
        <f t="shared" si="0"/>
        <v>2.6863802227850928E-3</v>
      </c>
    </row>
    <row r="12" spans="1:5" ht="15" customHeight="1" x14ac:dyDescent="0.25">
      <c r="A12" s="16" t="s">
        <v>14</v>
      </c>
      <c r="B12" s="17">
        <v>7317784</v>
      </c>
      <c r="C12" s="17">
        <v>7728543</v>
      </c>
      <c r="D12" s="18">
        <v>118754</v>
      </c>
      <c r="E12" s="19">
        <f t="shared" si="0"/>
        <v>1.6228136823934678E-2</v>
      </c>
    </row>
    <row r="13" spans="1:5" ht="15" customHeight="1" x14ac:dyDescent="0.25">
      <c r="A13" s="12" t="s">
        <v>8</v>
      </c>
      <c r="B13" s="13">
        <v>1763109</v>
      </c>
      <c r="C13" s="13">
        <v>2045708</v>
      </c>
      <c r="D13" s="14">
        <v>14268</v>
      </c>
      <c r="E13" s="15">
        <f t="shared" si="0"/>
        <v>8.0925229239939226E-3</v>
      </c>
    </row>
    <row r="14" spans="1:5" ht="15" customHeight="1" x14ac:dyDescent="0.25">
      <c r="A14" s="12" t="s">
        <v>9</v>
      </c>
      <c r="B14" s="13">
        <v>1792249</v>
      </c>
      <c r="C14" s="13">
        <v>2187466</v>
      </c>
      <c r="D14" s="14">
        <v>26622</v>
      </c>
      <c r="E14" s="15">
        <f t="shared" si="0"/>
        <v>1.4853962814318769E-2</v>
      </c>
    </row>
    <row r="15" spans="1:5" ht="15" customHeight="1" x14ac:dyDescent="0.25">
      <c r="A15" s="12" t="s">
        <v>10</v>
      </c>
      <c r="B15" s="13">
        <v>991268</v>
      </c>
      <c r="C15" s="13">
        <v>1167586</v>
      </c>
      <c r="D15" s="14">
        <v>12141</v>
      </c>
      <c r="E15" s="15">
        <f t="shared" si="0"/>
        <v>1.2247949091466688E-2</v>
      </c>
    </row>
    <row r="16" spans="1:5" ht="15" customHeight="1" x14ac:dyDescent="0.25">
      <c r="A16" s="12" t="s">
        <v>11</v>
      </c>
      <c r="B16" s="13">
        <v>816179</v>
      </c>
      <c r="C16" s="13">
        <v>972098</v>
      </c>
      <c r="D16" s="14">
        <v>13053</v>
      </c>
      <c r="E16" s="15">
        <f t="shared" si="0"/>
        <v>1.5992815301545373E-2</v>
      </c>
    </row>
    <row r="17" spans="1:5" ht="15" customHeight="1" x14ac:dyDescent="0.25">
      <c r="A17" s="12" t="s">
        <v>12</v>
      </c>
      <c r="B17" s="13">
        <v>662135</v>
      </c>
      <c r="C17" s="13">
        <v>857955</v>
      </c>
      <c r="D17" s="14">
        <v>12897</v>
      </c>
      <c r="E17" s="15">
        <f t="shared" si="0"/>
        <v>1.9477901032266834E-2</v>
      </c>
    </row>
    <row r="18" spans="1:5" ht="15" customHeight="1" x14ac:dyDescent="0.25">
      <c r="A18" s="12" t="s">
        <v>13</v>
      </c>
      <c r="B18" s="13">
        <v>593152</v>
      </c>
      <c r="C18" s="13">
        <v>716412</v>
      </c>
      <c r="D18" s="14">
        <v>12153</v>
      </c>
      <c r="E18" s="15">
        <f t="shared" si="0"/>
        <v>2.0488846029348296E-2</v>
      </c>
    </row>
    <row r="19" spans="1:5" ht="15" customHeight="1" x14ac:dyDescent="0.25">
      <c r="A19" s="16" t="s">
        <v>15</v>
      </c>
      <c r="B19" s="17">
        <v>6618092</v>
      </c>
      <c r="C19" s="17">
        <v>7947225</v>
      </c>
      <c r="D19" s="18">
        <v>91134</v>
      </c>
      <c r="E19" s="19">
        <f t="shared" si="0"/>
        <v>1.3770434137210543E-2</v>
      </c>
    </row>
    <row r="20" spans="1:5" ht="15" customHeight="1" x14ac:dyDescent="0.25">
      <c r="A20" s="12" t="s">
        <v>8</v>
      </c>
      <c r="B20" s="13">
        <v>3403339</v>
      </c>
      <c r="C20" s="13">
        <v>3756232</v>
      </c>
      <c r="D20" s="14">
        <v>40235</v>
      </c>
      <c r="E20" s="15">
        <f t="shared" si="0"/>
        <v>1.1822213420408605E-2</v>
      </c>
    </row>
    <row r="21" spans="1:5" ht="15" customHeight="1" x14ac:dyDescent="0.25">
      <c r="A21" s="12" t="s">
        <v>9</v>
      </c>
      <c r="B21" s="13">
        <v>3755379</v>
      </c>
      <c r="C21" s="13">
        <v>4339134</v>
      </c>
      <c r="D21" s="14">
        <v>76689</v>
      </c>
      <c r="E21" s="15">
        <f t="shared" si="0"/>
        <v>2.0421107962738248E-2</v>
      </c>
    </row>
    <row r="22" spans="1:5" ht="15" customHeight="1" x14ac:dyDescent="0.25">
      <c r="A22" s="12" t="s">
        <v>10</v>
      </c>
      <c r="B22" s="13">
        <v>2294233</v>
      </c>
      <c r="C22" s="13">
        <v>2452570</v>
      </c>
      <c r="D22" s="14">
        <v>20855</v>
      </c>
      <c r="E22" s="15">
        <f t="shared" si="0"/>
        <v>9.0901839525453602E-3</v>
      </c>
    </row>
    <row r="23" spans="1:5" ht="15" customHeight="1" x14ac:dyDescent="0.25">
      <c r="A23" s="12" t="s">
        <v>11</v>
      </c>
      <c r="B23" s="13">
        <v>1729656</v>
      </c>
      <c r="C23" s="13">
        <v>1957801</v>
      </c>
      <c r="D23" s="14">
        <v>27988</v>
      </c>
      <c r="E23" s="15">
        <f t="shared" si="0"/>
        <v>1.6181252225876127E-2</v>
      </c>
    </row>
    <row r="24" spans="1:5" ht="15" customHeight="1" x14ac:dyDescent="0.25">
      <c r="A24" s="12" t="s">
        <v>12</v>
      </c>
      <c r="B24" s="13">
        <v>1515011</v>
      </c>
      <c r="C24" s="13">
        <v>1790635</v>
      </c>
      <c r="D24" s="14">
        <v>30235</v>
      </c>
      <c r="E24" s="15">
        <f t="shared" si="0"/>
        <v>1.9956950807617897E-2</v>
      </c>
    </row>
    <row r="25" spans="1:5" ht="15" customHeight="1" x14ac:dyDescent="0.25">
      <c r="A25" s="12" t="s">
        <v>13</v>
      </c>
      <c r="B25" s="13">
        <v>1238258</v>
      </c>
      <c r="C25" s="13">
        <v>1379396</v>
      </c>
      <c r="D25" s="14">
        <v>13886</v>
      </c>
      <c r="E25" s="15">
        <f t="shared" si="0"/>
        <v>1.1214141156366444E-2</v>
      </c>
    </row>
    <row r="26" spans="1:5" ht="15" customHeight="1" x14ac:dyDescent="0.25">
      <c r="A26" s="16" t="s">
        <v>16</v>
      </c>
      <c r="B26" s="17">
        <v>13935876</v>
      </c>
      <c r="C26" s="17">
        <v>15675768</v>
      </c>
      <c r="D26" s="18">
        <v>209888</v>
      </c>
      <c r="E26" s="19">
        <f t="shared" si="0"/>
        <v>1.5060983608063103E-2</v>
      </c>
    </row>
    <row r="27" spans="1:5" ht="13.5" x14ac:dyDescent="0.25">
      <c r="A27" s="12" t="s">
        <v>17</v>
      </c>
      <c r="B27" s="13">
        <v>1727429</v>
      </c>
      <c r="C27" s="13">
        <v>2295241</v>
      </c>
      <c r="D27" s="14">
        <v>32923</v>
      </c>
      <c r="E27" s="15">
        <f t="shared" si="0"/>
        <v>1.9058959876209095E-2</v>
      </c>
    </row>
    <row r="28" spans="1:5" ht="13.5" x14ac:dyDescent="0.25">
      <c r="A28" s="12" t="s">
        <v>18</v>
      </c>
      <c r="B28" s="13">
        <v>1120193</v>
      </c>
      <c r="C28" s="13">
        <v>1602495</v>
      </c>
      <c r="D28" s="14">
        <v>33767</v>
      </c>
      <c r="E28" s="15">
        <f t="shared" si="0"/>
        <v>3.0143912700757815E-2</v>
      </c>
    </row>
    <row r="29" spans="1:5" ht="13.5" x14ac:dyDescent="0.25">
      <c r="A29" s="12" t="s">
        <v>19</v>
      </c>
      <c r="B29" s="13">
        <v>3707142</v>
      </c>
      <c r="C29" s="13">
        <v>4970891</v>
      </c>
      <c r="D29" s="14">
        <v>74808</v>
      </c>
      <c r="E29" s="15">
        <f t="shared" si="0"/>
        <v>2.0179426631081302E-2</v>
      </c>
    </row>
    <row r="30" spans="1:5" ht="13.5" x14ac:dyDescent="0.25">
      <c r="A30" s="12" t="s">
        <v>20</v>
      </c>
      <c r="B30" s="13">
        <v>144884</v>
      </c>
      <c r="C30" s="13">
        <v>169732</v>
      </c>
      <c r="D30" s="14">
        <v>1014</v>
      </c>
      <c r="E30" s="15">
        <f t="shared" si="0"/>
        <v>6.9987024102040251E-3</v>
      </c>
    </row>
    <row r="31" spans="1:5" ht="13.5" x14ac:dyDescent="0.25">
      <c r="A31" s="16" t="s">
        <v>21</v>
      </c>
      <c r="B31" s="17">
        <v>6699648</v>
      </c>
      <c r="C31" s="17">
        <v>9038359</v>
      </c>
      <c r="D31" s="18">
        <v>142512</v>
      </c>
      <c r="E31" s="19">
        <f t="shared" si="0"/>
        <v>2.1271565312088039E-2</v>
      </c>
    </row>
    <row r="33" spans="1:1" ht="25.5" x14ac:dyDescent="0.25">
      <c r="A33" s="35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4.5</vt:lpstr>
      <vt:lpstr>Peticiones</vt:lpstr>
      <vt:lpstr>Determinaciones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2022-02-07T13:50:07Z</dcterms:created>
  <dcterms:modified xsi:type="dcterms:W3CDTF">2022-06-06T12:37:23Z</dcterms:modified>
</cp:coreProperties>
</file>