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Hoja1" sheetId="1" r:id="rId1"/>
  </sheets>
  <definedNames/>
  <calcPr fullCalcOnLoad="1"/>
</workbook>
</file>

<file path=xl/sharedStrings.xml><?xml version="1.0" encoding="utf-8"?>
<sst xmlns="http://schemas.openxmlformats.org/spreadsheetml/2006/main" count="89" uniqueCount="80">
  <si>
    <t>PUNTOS ASIGNADOS</t>
  </si>
  <si>
    <t>AUTOBAREMO</t>
  </si>
  <si>
    <t>PUNTUACIÓN DE LA COMISIÓN BAREMADORA*</t>
  </si>
  <si>
    <t>DESCRIPCIÓN DE LA ACTIVIDAD CIENTÍFICA</t>
  </si>
  <si>
    <t xml:space="preserve">Grado de doctor </t>
  </si>
  <si>
    <t xml:space="preserve">Grado de doctor con cum laude o excelente </t>
  </si>
  <si>
    <r>
      <t>a.</t>
    </r>
    <r>
      <rPr>
        <sz val="7"/>
        <color indexed="62"/>
        <rFont val="Times New Roman"/>
        <family val="1"/>
      </rPr>
      <t xml:space="preserve">       </t>
    </r>
    <r>
      <rPr>
        <sz val="11"/>
        <color indexed="62"/>
        <rFont val="Calibri"/>
        <family val="2"/>
      </rPr>
      <t>Por cada comunicación en Congresos Nacionales</t>
    </r>
  </si>
  <si>
    <t xml:space="preserve">0,1 PA (resto 0,05) </t>
  </si>
  <si>
    <r>
      <t>b.</t>
    </r>
    <r>
      <rPr>
        <sz val="7"/>
        <color indexed="62"/>
        <rFont val="Times New Roman"/>
        <family val="1"/>
      </rPr>
      <t xml:space="preserve">      </t>
    </r>
    <r>
      <rPr>
        <sz val="11"/>
        <color indexed="62"/>
        <rFont val="Calibri"/>
        <family val="2"/>
      </rPr>
      <t>Por cada comunicación en Congresos internacionales</t>
    </r>
  </si>
  <si>
    <t xml:space="preserve">0,3 PA (resto 0,15) </t>
  </si>
  <si>
    <t xml:space="preserve">0,3 PA (otros 0,15) </t>
  </si>
  <si>
    <t xml:space="preserve">1 PA (otros 0,5) </t>
  </si>
  <si>
    <t>Proyectos de investigación  (máximo 3 puntos)</t>
  </si>
  <si>
    <r>
      <t>b.</t>
    </r>
    <r>
      <rPr>
        <sz val="7"/>
        <color indexed="62"/>
        <rFont val="Times New Roman"/>
        <family val="1"/>
      </rPr>
      <t xml:space="preserve">      </t>
    </r>
    <r>
      <rPr>
        <sz val="11"/>
        <color indexed="62"/>
        <rFont val="Calibri"/>
        <family val="2"/>
      </rPr>
      <t>Proyectos de investigación europeos/internacionales</t>
    </r>
  </si>
  <si>
    <t>1 IP (otros 0,5)</t>
  </si>
  <si>
    <t>Por cada tesis doctoral dirigida</t>
  </si>
  <si>
    <t xml:space="preserve">PA: primer autor; IP: Investigador principal; </t>
  </si>
  <si>
    <t>TOTAL ACTIVIDAD CIENTÍFICA</t>
  </si>
  <si>
    <t>DESCRIPCIÓN DE LA ACTIVIDAD DOCENTE Y DE FORMACIÓN CONTINUADA</t>
  </si>
  <si>
    <t>Por cada año como profesor colaborador con nombramiento (máximo 3 puntos)</t>
  </si>
  <si>
    <t>Por cada año como profesor asociado o similar (máximo 3 puntos)</t>
  </si>
  <si>
    <t>Por cada año como profesor titular (máximo 3 puntos)</t>
  </si>
  <si>
    <t>Formación impartida (por cada hora lectiva)</t>
  </si>
  <si>
    <t>Asistencia a cursos de formación continuada de la especialidad que se convoca (máximo 3 puntos)</t>
  </si>
  <si>
    <r>
      <t>a.</t>
    </r>
    <r>
      <rPr>
        <sz val="7"/>
        <color indexed="62"/>
        <rFont val="Times New Roman"/>
        <family val="1"/>
      </rPr>
      <t xml:space="preserve">       </t>
    </r>
    <r>
      <rPr>
        <sz val="11"/>
        <color indexed="62"/>
        <rFont val="Calibri"/>
        <family val="2"/>
      </rPr>
      <t>Por cada curso entre 40 y 100 horas</t>
    </r>
  </si>
  <si>
    <r>
      <t>b.</t>
    </r>
    <r>
      <rPr>
        <sz val="7"/>
        <color indexed="62"/>
        <rFont val="Times New Roman"/>
        <family val="1"/>
      </rPr>
      <t xml:space="preserve">      </t>
    </r>
    <r>
      <rPr>
        <sz val="11"/>
        <color indexed="62"/>
        <rFont val="Calibri"/>
        <family val="2"/>
      </rPr>
      <t>Por cada curso entre 101 y 300 horas</t>
    </r>
  </si>
  <si>
    <r>
      <t>c.</t>
    </r>
    <r>
      <rPr>
        <sz val="7"/>
        <color indexed="62"/>
        <rFont val="Times New Roman"/>
        <family val="1"/>
      </rPr>
      <t xml:space="preserve">       </t>
    </r>
    <r>
      <rPr>
        <sz val="11"/>
        <color indexed="62"/>
        <rFont val="Calibri"/>
        <family val="2"/>
      </rPr>
      <t>Por cada curso entre 301 y 600 horas</t>
    </r>
  </si>
  <si>
    <r>
      <t>d.</t>
    </r>
    <r>
      <rPr>
        <sz val="7"/>
        <color indexed="62"/>
        <rFont val="Times New Roman"/>
        <family val="1"/>
      </rPr>
      <t xml:space="preserve">      </t>
    </r>
    <r>
      <rPr>
        <sz val="11"/>
        <color indexed="62"/>
        <rFont val="Calibri"/>
        <family val="2"/>
      </rPr>
      <t>Por cada curso superior a 600 horas</t>
    </r>
  </si>
  <si>
    <t>Por cada título universitario de Máster relacionado con la especialidad para cuya obtención se hayan exigido, como mínimo, 60 créditos</t>
  </si>
  <si>
    <t>TOTAL ACTIVIDAD DOCENTE Y DE FORMACIÓN CONTINUADA</t>
  </si>
  <si>
    <t>Total Comunicaciones a Congresos</t>
  </si>
  <si>
    <t>Total Publicaciones en revistas indexadas</t>
  </si>
  <si>
    <t xml:space="preserve">Total Capítulo del libro </t>
  </si>
  <si>
    <t>Total Libro completo</t>
  </si>
  <si>
    <t>Total Proyectos de investigación</t>
  </si>
  <si>
    <t>Total profesor colaborador con nombramiento</t>
  </si>
  <si>
    <t>Total profesor asociado o similar</t>
  </si>
  <si>
    <t>Total profesor titular</t>
  </si>
  <si>
    <t>Total asistencia a cursos de formación continuada de la especialidad que se convoca</t>
  </si>
  <si>
    <t>TOTAL AUTOBAREMO</t>
  </si>
  <si>
    <t>HOJA DE AUTOBAREMACIÓN</t>
  </si>
  <si>
    <r>
      <rPr>
        <b/>
        <sz val="11"/>
        <color indexed="62"/>
        <rFont val="Calibri"/>
        <family val="2"/>
      </rPr>
      <t>EXPERIENCIA PROFESIONAL</t>
    </r>
    <r>
      <rPr>
        <sz val="11"/>
        <color indexed="62"/>
        <rFont val="Calibri"/>
        <family val="2"/>
      </rPr>
      <t xml:space="preserve">
Servicios prestados:  Los períodos valorables para cada uno de estos apartados no podrán ser nunca coincidentes en el tiempo</t>
    </r>
  </si>
  <si>
    <r>
      <rPr>
        <b/>
        <sz val="11"/>
        <color indexed="62"/>
        <rFont val="Calibri"/>
        <family val="2"/>
      </rPr>
      <t>FORMACIÓN ESPECIALIZADA</t>
    </r>
    <r>
      <rPr>
        <sz val="11"/>
        <color indexed="62"/>
        <rFont val="Calibri"/>
        <family val="2"/>
      </rPr>
      <t xml:space="preserve">
Haber obtenido el Título de Facultativo Especialista en la especialidad que se convoca al haber cumplido el período completo de formación por el sistema de formación sanitaria especializada  “o bien un período equivalente – en España o país extranjero- de formación teórica y práctica, a tiempo completo en centro hospitalario y universitario o en establecimiento sanitario autorizado por las autoridades y organismos competentes y bajo su control, participando en la totalidad de actividades y responsabilidades médicas del Servicio donde se imparta la formación, incluidas las guardias, y habiendo obtenido a cambio la remuneración apropiada (conforme al Real Decreto 1837/2008, de 8 de noviembre, que incorpora al ordenamiento jurídico español la Directiva 2006/35/CE)</t>
    </r>
  </si>
  <si>
    <t xml:space="preserve">FORMACIÓN ESPECIALIZADA EXPERIENCIA PROFESIONAL </t>
  </si>
  <si>
    <t>Experiencia profesional (máximo 40 puntos)</t>
  </si>
  <si>
    <r>
      <t>a.</t>
    </r>
    <r>
      <rPr>
        <sz val="7"/>
        <color indexed="62"/>
        <rFont val="Times New Roman"/>
        <family val="1"/>
      </rPr>
      <t xml:space="preserve">       </t>
    </r>
    <r>
      <rPr>
        <sz val="11"/>
        <color indexed="62"/>
        <rFont val="Calibri"/>
        <family val="2"/>
      </rPr>
      <t xml:space="preserve">Por cada mes trabajado como jefe de servicio en la especialidad que se convoca en instituciones sanitarias públicas del Sistema Nacional de salud o en hospitales de titularidad pública </t>
    </r>
  </si>
  <si>
    <t xml:space="preserve">b.       Por cada mes trabajado como jefe de sección en la especialidad que se convoca en instituciones sanitarias públicas del Sistema Nacional de salud o en hospitales de titularidad pública </t>
  </si>
  <si>
    <t>c.       Por cada mes trabajado como facultativo especialista de área (FEA) o médico adjunto en la especialidad que se convoca en instituciones sanitarias públicas del Sistema Nacional de salud o en hospitales de titularidad pública</t>
  </si>
  <si>
    <r>
      <t>d.</t>
    </r>
    <r>
      <rPr>
        <sz val="7"/>
        <color indexed="62"/>
        <rFont val="Times New Roman"/>
        <family val="1"/>
      </rPr>
      <t>     </t>
    </r>
    <r>
      <rPr>
        <sz val="11"/>
        <color indexed="62"/>
        <rFont val="Calibri"/>
        <family val="2"/>
      </rPr>
      <t>Por haber realizado una estancia en un centro en el extranjero en relación con la especialidad que se convoca (en períodos ininterrumpidos, hasta un máximo de 3 puntos). Por cada mes</t>
    </r>
  </si>
  <si>
    <t xml:space="preserve">e.       Plazas obtenidas por concurso como jefe de servicio en la especialidad que se convoca en instituciones sanitarias públicas del Sistema Nacional de salud o en hospitales de titularidad pública </t>
  </si>
  <si>
    <t xml:space="preserve">f.       Plazas obtenidas por concurso como jefe de sección en la especialidad que se convoca en instituciones sanitarias públicas del Sistema Nacional de salud o en hospitales de titularidad pública </t>
  </si>
  <si>
    <t xml:space="preserve">g.       Plazas obtenidas por concurso como FEA o médico adjunto en la especialidad que se convoca en instituciones sanitarias públicas del Sistema Nacional de salud o en hospitales de titularidad pública </t>
  </si>
  <si>
    <t>h.       Por cada año completo de participación en Comisiones Clínicas, JTA, Comisión Mixta u otros órganos colegiados con un mínimo de asistencia documentada de mas de 6 reuniones anuales  y un 80% de asistencia valorándose como máximo la participación simultánea en dos comisiones.</t>
  </si>
  <si>
    <r>
      <t>i.</t>
    </r>
    <r>
      <rPr>
        <sz val="7"/>
        <color indexed="62"/>
        <rFont val="Times New Roman"/>
        <family val="1"/>
      </rPr>
      <t xml:space="preserve">       </t>
    </r>
    <r>
      <rPr>
        <sz val="11"/>
        <color indexed="62"/>
        <rFont val="Calibri"/>
        <family val="2"/>
      </rPr>
      <t>Por cada año completo de participación como Presidente o Secretario en Comisiones Clínicas, JTA, Comisión Mixta u otros órganos colegiados con un mínimo de asistencia documentada de mas de 6 reuniones anuales  y un 80% de asistencia valorándose como máximo la participación simultánea en dos comisiones.</t>
    </r>
  </si>
  <si>
    <t>TOTAL EXPERIENCIA PROFESIONAL</t>
  </si>
  <si>
    <t>Actividad científica (máximo 20 puntos)</t>
  </si>
  <si>
    <t>Grado de doctor con premio extraordinario</t>
  </si>
  <si>
    <t>Comunicaciones a Congresos (máximo 3 puntos)</t>
  </si>
  <si>
    <t>Publicaciones en revistas indexadas (máximo 15 puntos). Sesumará como factor corrector el producto que resulte de la multiplicación por el factor de impacto de cada publicación, de acuerdo con el "SCI Journal of Citation Reports", en su último número . No se admitirán comunicaciones breves, resúmenes o "abstracts".</t>
  </si>
  <si>
    <t>Capítulo del libro (ISBN obligatorio  (máximo 1,5 puntos)</t>
  </si>
  <si>
    <t>Libro completo (ISBN obligatorio) (máximo 3 puntos)</t>
  </si>
  <si>
    <t>0,80 IP  (otros 0,30)</t>
  </si>
  <si>
    <t>Actividad docente y de formación continuada (máximo 10 puntos)</t>
  </si>
  <si>
    <t>Por cada año como catedrático (máximo 3 puntos)</t>
  </si>
  <si>
    <t>Total catedrático</t>
  </si>
  <si>
    <t>Por cada año como tutor de residentes (mínimo 2 años)</t>
  </si>
  <si>
    <t>Total formación impartida</t>
  </si>
  <si>
    <t>Total tutor de residentes</t>
  </si>
  <si>
    <t>DESCRIPCIÓN DE LA FORMACIÓN EN GESTIÓN CLÍNICA</t>
  </si>
  <si>
    <t>Formación en gestión clínica (máximo 10 puntos)</t>
  </si>
  <si>
    <t>Formación recibida. Cursos de gestión clínica/RR.HH./calidad/negociación (máximo 5 puntos)</t>
  </si>
  <si>
    <t>a.   Por cada curso de más de 150 horas</t>
  </si>
  <si>
    <r>
      <t>b.</t>
    </r>
    <r>
      <rPr>
        <sz val="7"/>
        <color indexed="62"/>
        <rFont val="Times New Roman"/>
        <family val="1"/>
      </rPr>
      <t xml:space="preserve">      </t>
    </r>
    <r>
      <rPr>
        <sz val="11"/>
        <color indexed="62"/>
        <rFont val="Calibri"/>
        <family val="2"/>
      </rPr>
      <t>Por cada curso de más de 450 horas</t>
    </r>
  </si>
  <si>
    <t>Total formación recibida. Cursos de gestión clínica/RR.HH./calidad/negociación</t>
  </si>
  <si>
    <t>Formación impartida. Cursos de gestión clínica/RR.HH./calidad/negociación (máximo 3 puntos) (por cada hora lectiva)</t>
  </si>
  <si>
    <t>Total formación impartida. Cursos de gestión clínica/RR.HH./calidad/negociación</t>
  </si>
  <si>
    <t>Por cada título universitario de Máster relacionado con la gestión clínica/calidad de, al menos, 60 créditos</t>
  </si>
  <si>
    <t>TOTAL FORMACIÓN EN GESTIÓN CLÍNICA</t>
  </si>
  <si>
    <r>
      <t>a.</t>
    </r>
    <r>
      <rPr>
        <sz val="7"/>
        <color indexed="62"/>
        <rFont val="Times New Roman"/>
        <family val="1"/>
      </rPr>
      <t xml:space="preserve">       </t>
    </r>
    <r>
      <rPr>
        <sz val="11"/>
        <color indexed="62"/>
        <rFont val="Calibri"/>
        <family val="2"/>
      </rPr>
      <t>Proyecto de investigación financiados por Organismos Oficiales (ISCIII, CYCIT, CCAA, etc.)</t>
    </r>
  </si>
  <si>
    <t>0,5 (PA o RC) 0,3 (OA)</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</si>
</sst>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2">
    <font>
      <sz val="11"/>
      <color indexed="8"/>
      <name val="Calibri"/>
      <family val="2"/>
    </font>
    <font>
      <b/>
      <sz val="11"/>
      <color indexed="8"/>
      <name val="Calibri"/>
      <family val="2"/>
    </font>
    <font>
      <b/>
      <sz val="11"/>
      <color indexed="62"/>
      <name val="Calibri"/>
      <family val="2"/>
    </font>
    <font>
      <sz val="11"/>
      <color indexed="8"/>
      <name val="Cambria"/>
      <family val="1"/>
    </font>
    <font>
      <sz val="11"/>
      <color indexed="62"/>
      <name val="Calibri"/>
      <family val="2"/>
    </font>
    <font>
      <sz val="7"/>
      <color indexed="62"/>
      <name val="Times New Roman"/>
      <family val="1"/>
    </font>
    <font>
      <sz val="9"/>
      <color indexed="62"/>
      <name val="Calibri"/>
      <family val="2"/>
    </font>
    <font>
      <b/>
      <sz val="11"/>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border>
    <border>
      <left style="thin"/>
      <right style="medium"/>
      <top style="medium"/>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thin"/>
      <top style="medium"/>
      <bottom/>
    </border>
    <border>
      <left style="thin"/>
      <right style="medium"/>
      <top style="medium"/>
      <bottom/>
    </border>
    <border>
      <left style="thin"/>
      <right style="thin"/>
      <top/>
      <bottom style="medium"/>
    </border>
    <border>
      <left style="thin"/>
      <right style="medium"/>
      <top/>
      <bottom style="medium"/>
    </border>
    <border>
      <left style="thin"/>
      <right style="medium"/>
      <top style="thin"/>
      <bottom style="thin"/>
    </border>
    <border>
      <left style="thin"/>
      <right style="thin"/>
      <top/>
      <bottom/>
    </border>
    <border>
      <left style="thin"/>
      <right style="medium"/>
      <top/>
      <bottom/>
    </border>
    <border>
      <left style="thin"/>
      <right style="thin"/>
      <top/>
      <bottom style="thin"/>
    </border>
    <border>
      <left style="medium"/>
      <right style="thin"/>
      <top style="thin"/>
      <bottom style="medium"/>
    </border>
    <border>
      <left style="thin"/>
      <right style="medium"/>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medium"/>
      <bottom/>
    </border>
    <border>
      <left/>
      <right style="thin"/>
      <top style="medium"/>
      <bottom/>
    </border>
    <border>
      <left style="medium"/>
      <right style="thin"/>
      <top style="medium"/>
      <bottom style="thin"/>
    </border>
    <border>
      <left style="medium"/>
      <right style="thin"/>
      <top/>
      <bottom style="thin"/>
    </border>
    <border>
      <left style="medium"/>
      <right style="thin"/>
      <top style="thin"/>
      <bottom style="thin"/>
    </border>
    <border>
      <left style="medium"/>
      <right style="thin"/>
      <top style="thin"/>
      <bottom/>
    </border>
    <border>
      <left style="thin"/>
      <right style="medium"/>
      <top/>
      <bottom style="thin"/>
    </border>
    <border>
      <left style="thin"/>
      <right/>
      <top style="medium"/>
      <bottom style="thin"/>
    </border>
    <border>
      <left/>
      <right style="thin"/>
      <top style="medium"/>
      <bottom style="thin"/>
    </border>
    <border>
      <left style="medium"/>
      <right/>
      <top style="thin"/>
      <bottom style="thin"/>
    </border>
    <border>
      <left style="medium"/>
      <right/>
      <top style="medium"/>
      <bottom/>
    </border>
    <border>
      <left style="medium"/>
      <right/>
      <top/>
      <bottom style="medium"/>
    </border>
    <border>
      <left/>
      <right style="thin"/>
      <top/>
      <bottom style="medium"/>
    </border>
    <border>
      <left/>
      <right style="medium"/>
      <top style="thin"/>
      <bottom style="thin"/>
    </border>
    <border>
      <left style="thin"/>
      <right/>
      <top style="thin"/>
      <bottom style="medium"/>
    </border>
    <border>
      <left/>
      <right/>
      <top style="thin"/>
      <bottom style="medium"/>
    </border>
    <border>
      <left/>
      <right style="thin"/>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21" fillId="8" borderId="0" applyNumberFormat="0" applyBorder="0" applyAlignment="0" applyProtection="0"/>
    <xf numFmtId="0" fontId="21" fillId="3"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12" fillId="7" borderId="0" applyNumberFormat="0" applyBorder="0" applyAlignment="0" applyProtection="0"/>
    <xf numFmtId="0" fontId="16" fillId="9" borderId="1" applyNumberFormat="0" applyAlignment="0" applyProtection="0"/>
    <xf numFmtId="0" fontId="18" fillId="13" borderId="2" applyNumberFormat="0" applyAlignment="0" applyProtection="0"/>
    <xf numFmtId="0" fontId="17" fillId="0" borderId="3" applyNumberFormat="0" applyFill="0" applyAlignment="0" applyProtection="0"/>
    <xf numFmtId="0" fontId="11" fillId="0" borderId="0" applyNumberFormat="0" applyFill="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2" borderId="0" applyNumberFormat="0" applyBorder="0" applyAlignment="0" applyProtection="0"/>
    <xf numFmtId="0" fontId="4" fillId="3" borderId="1" applyNumberFormat="0" applyAlignment="0" applyProtection="0"/>
    <xf numFmtId="0" fontId="13" fillId="1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0" borderId="0" applyNumberFormat="0" applyBorder="0" applyAlignment="0" applyProtection="0"/>
    <xf numFmtId="0" fontId="0" fillId="5" borderId="4" applyNumberFormat="0" applyFont="0" applyAlignment="0" applyProtection="0"/>
    <xf numFmtId="9" fontId="0" fillId="0" borderId="0" applyFont="0" applyFill="0" applyBorder="0" applyAlignment="0" applyProtection="0"/>
    <xf numFmtId="0" fontId="15" fillId="9" borderId="5"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0" borderId="7" applyNumberFormat="0" applyFill="0" applyAlignment="0" applyProtection="0"/>
    <xf numFmtId="0" fontId="11" fillId="0" borderId="8" applyNumberFormat="0" applyFill="0" applyAlignment="0" applyProtection="0"/>
    <xf numFmtId="0" fontId="1" fillId="0" borderId="9" applyNumberFormat="0" applyFill="0" applyAlignment="0" applyProtection="0"/>
  </cellStyleXfs>
  <cellXfs count="107">
    <xf numFmtId="0" fontId="0" fillId="0" borderId="0" xfId="0" applyAlignment="1">
      <alignment/>
    </xf>
    <xf numFmtId="0" fontId="2" fillId="4" borderId="0" xfId="0" applyFont="1" applyFill="1" applyAlignment="1">
      <alignment horizontal="left" vertical="center" indent="3"/>
    </xf>
    <xf numFmtId="0" fontId="0" fillId="4" borderId="0" xfId="0" applyFill="1" applyAlignment="1">
      <alignment/>
    </xf>
    <xf numFmtId="0" fontId="0" fillId="4" borderId="0" xfId="0" applyFill="1" applyAlignment="1" applyProtection="1">
      <alignment/>
      <protection/>
    </xf>
    <xf numFmtId="0" fontId="3" fillId="4" borderId="0" xfId="0" applyFont="1" applyFill="1" applyAlignment="1">
      <alignment vertical="center"/>
    </xf>
    <xf numFmtId="0" fontId="2" fillId="4" borderId="0" xfId="0" applyFont="1" applyFill="1" applyBorder="1" applyAlignment="1" applyProtection="1">
      <alignment horizontal="center" vertical="center" textRotation="90"/>
      <protection/>
    </xf>
    <xf numFmtId="0" fontId="0" fillId="4" borderId="0" xfId="0" applyFill="1" applyBorder="1" applyAlignment="1">
      <alignment/>
    </xf>
    <xf numFmtId="0" fontId="0" fillId="4" borderId="0" xfId="0" applyFill="1" applyBorder="1" applyAlignment="1" applyProtection="1">
      <alignment/>
      <protection/>
    </xf>
    <xf numFmtId="0" fontId="2" fillId="4" borderId="0" xfId="0" applyFont="1" applyFill="1" applyBorder="1" applyAlignment="1">
      <alignment horizontal="left" vertical="center" indent="3"/>
    </xf>
    <xf numFmtId="0" fontId="3" fillId="4" borderId="0" xfId="0" applyFont="1" applyFill="1" applyBorder="1" applyAlignment="1">
      <alignment vertical="center"/>
    </xf>
    <xf numFmtId="0" fontId="1" fillId="13" borderId="10" xfId="0" applyFont="1" applyFill="1" applyBorder="1" applyAlignment="1">
      <alignment/>
    </xf>
    <xf numFmtId="0" fontId="1" fillId="4" borderId="0" xfId="0" applyFont="1" applyFill="1" applyAlignment="1">
      <alignment horizontal="center"/>
    </xf>
    <xf numFmtId="0" fontId="1" fillId="4" borderId="0" xfId="0" applyFont="1" applyFill="1" applyAlignment="1" applyProtection="1">
      <alignment horizontal="center"/>
      <protection/>
    </xf>
    <xf numFmtId="0" fontId="0" fillId="4" borderId="10" xfId="0" applyFill="1" applyBorder="1" applyAlignment="1" applyProtection="1">
      <alignment/>
      <protection locked="0"/>
    </xf>
    <xf numFmtId="0" fontId="1" fillId="4" borderId="10" xfId="0" applyFont="1" applyFill="1" applyBorder="1" applyAlignment="1" applyProtection="1">
      <alignment/>
      <protection locked="0"/>
    </xf>
    <xf numFmtId="0" fontId="4" fillId="4" borderId="10" xfId="0" applyFont="1" applyFill="1" applyBorder="1" applyAlignment="1">
      <alignment horizontal="center" vertical="center" wrapText="1"/>
    </xf>
    <xf numFmtId="0" fontId="4" fillId="4" borderId="11" xfId="0" applyFont="1" applyFill="1" applyBorder="1" applyAlignment="1" applyProtection="1">
      <alignment horizontal="center" vertical="center" wrapText="1"/>
      <protection/>
    </xf>
    <xf numFmtId="0" fontId="0" fillId="13" borderId="12" xfId="0" applyFill="1" applyBorder="1" applyAlignment="1">
      <alignment/>
    </xf>
    <xf numFmtId="0" fontId="1" fillId="13" borderId="13" xfId="0" applyFont="1" applyFill="1" applyBorder="1" applyAlignment="1" applyProtection="1">
      <alignment/>
      <protection/>
    </xf>
    <xf numFmtId="0" fontId="0" fillId="13" borderId="14" xfId="0" applyFill="1" applyBorder="1" applyAlignment="1">
      <alignment/>
    </xf>
    <xf numFmtId="0" fontId="4" fillId="4" borderId="15" xfId="0" applyFont="1" applyFill="1" applyBorder="1" applyAlignment="1">
      <alignment horizontal="justify" vertical="center" wrapText="1"/>
    </xf>
    <xf numFmtId="0" fontId="4" fillId="4" borderId="15" xfId="0" applyFont="1" applyFill="1" applyBorder="1" applyAlignment="1" applyProtection="1">
      <alignment horizontal="center" vertical="center" wrapText="1"/>
      <protection/>
    </xf>
    <xf numFmtId="0" fontId="4" fillId="4" borderId="13" xfId="0" applyFont="1" applyFill="1" applyBorder="1" applyAlignment="1">
      <alignment horizontal="justify" vertical="center" wrapText="1"/>
    </xf>
    <xf numFmtId="0" fontId="4" fillId="4" borderId="13" xfId="0" applyFont="1" applyFill="1" applyBorder="1" applyAlignment="1" applyProtection="1">
      <alignment horizontal="center" vertical="center" wrapText="1"/>
      <protection/>
    </xf>
    <xf numFmtId="0" fontId="2" fillId="8" borderId="16" xfId="0" applyFont="1" applyFill="1" applyBorder="1" applyAlignment="1" applyProtection="1">
      <alignment vertical="center" wrapText="1"/>
      <protection/>
    </xf>
    <xf numFmtId="0" fontId="2" fillId="8" borderId="16" xfId="0" applyFont="1" applyFill="1" applyBorder="1" applyAlignment="1">
      <alignment vertical="center" wrapText="1"/>
    </xf>
    <xf numFmtId="0" fontId="2" fillId="8" borderId="17" xfId="0" applyFont="1" applyFill="1" applyBorder="1" applyAlignment="1">
      <alignment vertical="center" wrapText="1"/>
    </xf>
    <xf numFmtId="0" fontId="1" fillId="13" borderId="18" xfId="0" applyFont="1" applyFill="1" applyBorder="1" applyAlignment="1" applyProtection="1">
      <alignment/>
      <protection/>
    </xf>
    <xf numFmtId="0" fontId="1" fillId="13" borderId="19" xfId="0" applyFont="1" applyFill="1" applyBorder="1" applyAlignment="1" applyProtection="1">
      <alignment/>
      <protection/>
    </xf>
    <xf numFmtId="0" fontId="2" fillId="8" borderId="15" xfId="0" applyFont="1" applyFill="1" applyBorder="1" applyAlignment="1">
      <alignment horizontal="center" vertical="center" wrapText="1"/>
    </xf>
    <xf numFmtId="0" fontId="2" fillId="8" borderId="15" xfId="0" applyFont="1" applyFill="1" applyBorder="1" applyAlignment="1">
      <alignment vertical="center" wrapText="1"/>
    </xf>
    <xf numFmtId="0" fontId="2" fillId="8" borderId="12" xfId="0" applyFont="1" applyFill="1" applyBorder="1" applyAlignment="1">
      <alignment vertical="center" wrapText="1"/>
    </xf>
    <xf numFmtId="0" fontId="0" fillId="13" borderId="20" xfId="0" applyFill="1" applyBorder="1" applyAlignment="1">
      <alignment/>
    </xf>
    <xf numFmtId="0" fontId="2" fillId="13" borderId="20" xfId="0" applyFont="1" applyFill="1" applyBorder="1" applyAlignment="1">
      <alignment horizontal="left" vertical="center" wrapText="1"/>
    </xf>
    <xf numFmtId="0" fontId="1" fillId="13" borderId="14" xfId="0" applyFont="1" applyFill="1" applyBorder="1" applyAlignment="1" applyProtection="1">
      <alignment/>
      <protection/>
    </xf>
    <xf numFmtId="0" fontId="1" fillId="13" borderId="20" xfId="0" applyFont="1" applyFill="1" applyBorder="1" applyAlignment="1">
      <alignment/>
    </xf>
    <xf numFmtId="0" fontId="4" fillId="4" borderId="21" xfId="0" applyFont="1" applyFill="1" applyBorder="1" applyAlignment="1">
      <alignment horizontal="justify" vertical="center" wrapText="1"/>
    </xf>
    <xf numFmtId="0" fontId="4" fillId="4" borderId="21" xfId="0" applyFont="1" applyFill="1" applyBorder="1" applyAlignment="1" applyProtection="1">
      <alignment horizontal="center" vertical="center" wrapText="1"/>
      <protection/>
    </xf>
    <xf numFmtId="0" fontId="0" fillId="13" borderId="22" xfId="0" applyFill="1" applyBorder="1" applyAlignment="1">
      <alignment/>
    </xf>
    <xf numFmtId="0" fontId="4" fillId="4" borderId="10" xfId="0" applyFont="1" applyFill="1" applyBorder="1" applyAlignment="1">
      <alignment horizontal="justify" vertical="center" wrapText="1"/>
    </xf>
    <xf numFmtId="0" fontId="4" fillId="4" borderId="10" xfId="0" applyFont="1" applyFill="1" applyBorder="1" applyAlignment="1" applyProtection="1">
      <alignment horizontal="center" vertical="center" wrapText="1"/>
      <protection/>
    </xf>
    <xf numFmtId="0" fontId="0" fillId="13" borderId="22" xfId="0" applyFill="1" applyBorder="1" applyAlignment="1">
      <alignment horizontal="center"/>
    </xf>
    <xf numFmtId="0" fontId="4" fillId="4" borderId="11" xfId="0" applyFont="1" applyFill="1" applyBorder="1" applyAlignment="1">
      <alignment horizontal="justify" vertical="center" wrapText="1"/>
    </xf>
    <xf numFmtId="0" fontId="0" fillId="13" borderId="10" xfId="0" applyFill="1" applyBorder="1" applyAlignment="1">
      <alignment/>
    </xf>
    <xf numFmtId="0" fontId="0" fillId="13" borderId="10" xfId="0" applyFill="1" applyBorder="1" applyAlignment="1">
      <alignment horizontal="center"/>
    </xf>
    <xf numFmtId="0" fontId="0" fillId="4" borderId="10" xfId="0" applyFont="1" applyFill="1" applyBorder="1" applyAlignment="1" applyProtection="1">
      <alignment/>
      <protection locked="0"/>
    </xf>
    <xf numFmtId="0" fontId="0" fillId="4" borderId="15" xfId="0" applyFont="1" applyFill="1" applyBorder="1" applyAlignment="1" applyProtection="1">
      <alignment vertical="center"/>
      <protection locked="0"/>
    </xf>
    <xf numFmtId="0" fontId="0" fillId="4" borderId="10" xfId="0" applyFont="1" applyFill="1" applyBorder="1" applyAlignment="1" applyProtection="1">
      <alignment vertical="center"/>
      <protection locked="0"/>
    </xf>
    <xf numFmtId="0" fontId="0" fillId="4" borderId="23" xfId="0" applyFont="1" applyFill="1" applyBorder="1" applyAlignment="1" applyProtection="1">
      <alignment vertical="center"/>
      <protection locked="0"/>
    </xf>
    <xf numFmtId="0" fontId="0" fillId="4" borderId="13" xfId="0" applyFont="1" applyFill="1" applyBorder="1" applyAlignment="1" applyProtection="1">
      <alignment vertical="center"/>
      <protection locked="0"/>
    </xf>
    <xf numFmtId="0" fontId="4" fillId="4" borderId="24" xfId="0" applyFont="1" applyFill="1" applyBorder="1" applyAlignment="1">
      <alignment horizontal="center" vertical="center" wrapText="1"/>
    </xf>
    <xf numFmtId="0" fontId="0" fillId="13" borderId="25" xfId="0" applyFill="1" applyBorder="1" applyAlignment="1">
      <alignment horizontal="center"/>
    </xf>
    <xf numFmtId="0" fontId="1" fillId="13" borderId="26" xfId="0" applyFont="1" applyFill="1" applyBorder="1" applyAlignment="1">
      <alignment horizontal="left"/>
    </xf>
    <xf numFmtId="0" fontId="1" fillId="13" borderId="27" xfId="0" applyFont="1" applyFill="1" applyBorder="1" applyAlignment="1">
      <alignment horizontal="left"/>
    </xf>
    <xf numFmtId="0" fontId="1" fillId="13" borderId="28" xfId="0" applyFont="1" applyFill="1" applyBorder="1" applyAlignment="1">
      <alignment horizontal="left"/>
    </xf>
    <xf numFmtId="0" fontId="1" fillId="4" borderId="0" xfId="0" applyFont="1" applyFill="1" applyAlignment="1">
      <alignment horizontal="center"/>
    </xf>
    <xf numFmtId="0" fontId="4" fillId="4" borderId="29"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4" fillId="4" borderId="32"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4" fillId="4" borderId="34" xfId="0" applyFont="1" applyFill="1" applyBorder="1" applyAlignment="1">
      <alignment horizontal="left" vertical="center" wrapText="1"/>
    </xf>
    <xf numFmtId="0" fontId="2" fillId="13" borderId="26" xfId="0" applyFont="1" applyFill="1" applyBorder="1" applyAlignment="1">
      <alignment horizontal="left" vertical="center" wrapText="1"/>
    </xf>
    <xf numFmtId="0" fontId="2" fillId="13" borderId="27" xfId="0" applyFont="1" applyFill="1" applyBorder="1" applyAlignment="1">
      <alignment horizontal="left" vertical="center" wrapText="1"/>
    </xf>
    <xf numFmtId="0" fontId="2" fillId="13" borderId="28" xfId="0" applyFont="1" applyFill="1" applyBorder="1" applyAlignment="1">
      <alignment horizontal="left" vertical="center" wrapText="1"/>
    </xf>
    <xf numFmtId="0" fontId="2" fillId="4" borderId="26" xfId="0" applyFont="1" applyFill="1" applyBorder="1" applyAlignment="1">
      <alignment horizontal="left" vertical="center" wrapText="1"/>
    </xf>
    <xf numFmtId="0" fontId="2" fillId="4" borderId="28" xfId="0" applyFont="1" applyFill="1" applyBorder="1" applyAlignment="1">
      <alignment horizontal="left" vertical="center" wrapText="1"/>
    </xf>
    <xf numFmtId="0" fontId="4" fillId="4" borderId="11" xfId="0" applyFont="1" applyFill="1" applyBorder="1" applyAlignment="1">
      <alignment horizontal="justify" vertical="center" wrapText="1"/>
    </xf>
    <xf numFmtId="0" fontId="4" fillId="4" borderId="23" xfId="0" applyFont="1" applyFill="1" applyBorder="1" applyAlignment="1">
      <alignment horizontal="justify" vertical="center" wrapText="1"/>
    </xf>
    <xf numFmtId="0" fontId="4" fillId="4" borderId="11" xfId="0" applyFont="1" applyFill="1" applyBorder="1" applyAlignment="1" applyProtection="1">
      <alignment horizontal="center" vertical="center" wrapText="1"/>
      <protection/>
    </xf>
    <xf numFmtId="0" fontId="4" fillId="4" borderId="23" xfId="0" applyFont="1" applyFill="1" applyBorder="1" applyAlignment="1" applyProtection="1">
      <alignment horizontal="center" vertical="center" wrapText="1"/>
      <protection/>
    </xf>
    <xf numFmtId="0" fontId="2" fillId="8" borderId="35" xfId="0" applyFont="1" applyFill="1" applyBorder="1" applyAlignment="1">
      <alignment horizontal="center" vertical="center" wrapText="1"/>
    </xf>
    <xf numFmtId="0" fontId="2" fillId="8" borderId="36" xfId="0" applyFont="1"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center" vertical="center" wrapText="1"/>
    </xf>
    <xf numFmtId="0" fontId="4" fillId="4" borderId="39"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0" fillId="13" borderId="41" xfId="0" applyFill="1" applyBorder="1" applyAlignment="1">
      <alignment horizontal="center"/>
    </xf>
    <xf numFmtId="0" fontId="1" fillId="15" borderId="18" xfId="0" applyFont="1" applyFill="1" applyBorder="1" applyAlignment="1">
      <alignment horizontal="left"/>
    </xf>
    <xf numFmtId="0" fontId="2" fillId="8" borderId="42" xfId="0" applyFont="1" applyFill="1" applyBorder="1" applyAlignment="1">
      <alignment horizontal="center" vertical="center" wrapText="1"/>
    </xf>
    <xf numFmtId="0" fontId="2" fillId="8" borderId="43" xfId="0" applyFont="1" applyFill="1" applyBorder="1" applyAlignment="1">
      <alignment horizontal="center" vertical="center" wrapText="1"/>
    </xf>
    <xf numFmtId="0" fontId="2" fillId="8" borderId="37" xfId="0" applyFont="1" applyFill="1" applyBorder="1" applyAlignment="1" applyProtection="1">
      <alignment horizontal="center" vertical="center" textRotation="90"/>
      <protection/>
    </xf>
    <xf numFmtId="0" fontId="2" fillId="8" borderId="39" xfId="0" applyFont="1" applyFill="1" applyBorder="1" applyAlignment="1" applyProtection="1">
      <alignment horizontal="center" vertical="center" textRotation="90"/>
      <protection/>
    </xf>
    <xf numFmtId="0" fontId="2" fillId="8" borderId="24" xfId="0" applyFont="1" applyFill="1" applyBorder="1" applyAlignment="1" applyProtection="1">
      <alignment horizontal="center" vertical="center" textRotation="90"/>
      <protection/>
    </xf>
    <xf numFmtId="0" fontId="2" fillId="4" borderId="27" xfId="0" applyFont="1" applyFill="1" applyBorder="1" applyAlignment="1">
      <alignment horizontal="left" vertical="center" wrapText="1"/>
    </xf>
    <xf numFmtId="0" fontId="2" fillId="8" borderId="44" xfId="0" applyFont="1" applyFill="1" applyBorder="1" applyAlignment="1" applyProtection="1">
      <alignment horizontal="center" vertical="center" textRotation="90"/>
      <protection/>
    </xf>
    <xf numFmtId="0" fontId="4" fillId="4" borderId="45" xfId="0" applyFont="1" applyFill="1" applyBorder="1" applyAlignment="1">
      <alignment horizontal="left" vertical="top" wrapText="1"/>
    </xf>
    <xf numFmtId="0" fontId="4" fillId="4" borderId="36" xfId="0" applyFont="1" applyFill="1" applyBorder="1" applyAlignment="1">
      <alignment horizontal="left" vertical="top" wrapText="1"/>
    </xf>
    <xf numFmtId="0" fontId="4" fillId="4" borderId="46" xfId="0" applyFont="1" applyFill="1" applyBorder="1" applyAlignment="1">
      <alignment horizontal="left" vertical="top" wrapText="1"/>
    </xf>
    <xf numFmtId="0" fontId="4" fillId="4" borderId="47" xfId="0" applyFont="1" applyFill="1" applyBorder="1" applyAlignment="1">
      <alignment horizontal="left" vertical="top" wrapText="1"/>
    </xf>
    <xf numFmtId="0" fontId="4" fillId="4" borderId="16" xfId="0" applyFont="1" applyFill="1" applyBorder="1" applyAlignment="1" applyProtection="1">
      <alignment horizontal="center" vertical="center" wrapText="1"/>
      <protection/>
    </xf>
    <xf numFmtId="0" fontId="4" fillId="4" borderId="18" xfId="0" applyFont="1" applyFill="1" applyBorder="1" applyAlignment="1" applyProtection="1">
      <alignment horizontal="center" vertical="center" wrapText="1"/>
      <protection/>
    </xf>
    <xf numFmtId="0" fontId="4" fillId="4" borderId="26" xfId="0" applyFont="1" applyFill="1" applyBorder="1" applyAlignment="1">
      <alignment horizontal="left" vertical="center" wrapText="1"/>
    </xf>
    <xf numFmtId="0" fontId="4" fillId="4" borderId="28" xfId="0" applyFont="1" applyFill="1" applyBorder="1" applyAlignment="1">
      <alignment horizontal="left" vertical="center" wrapText="1"/>
    </xf>
    <xf numFmtId="0" fontId="6" fillId="4" borderId="26" xfId="0" applyFont="1" applyFill="1" applyBorder="1" applyAlignment="1">
      <alignment horizontal="left" vertical="center" wrapText="1"/>
    </xf>
    <xf numFmtId="0" fontId="6" fillId="4" borderId="27" xfId="0" applyFont="1" applyFill="1" applyBorder="1" applyAlignment="1">
      <alignment horizontal="left" vertical="center" wrapText="1"/>
    </xf>
    <xf numFmtId="0" fontId="6" fillId="4" borderId="48" xfId="0" applyFont="1" applyFill="1" applyBorder="1" applyAlignment="1">
      <alignment horizontal="left" vertical="center" wrapText="1"/>
    </xf>
    <xf numFmtId="0" fontId="1" fillId="15" borderId="49" xfId="0" applyFont="1" applyFill="1" applyBorder="1" applyAlignment="1">
      <alignment horizontal="left"/>
    </xf>
    <xf numFmtId="0" fontId="1" fillId="15" borderId="50" xfId="0" applyFont="1" applyFill="1" applyBorder="1" applyAlignment="1">
      <alignment horizontal="left"/>
    </xf>
    <xf numFmtId="0" fontId="1" fillId="15" borderId="51" xfId="0" applyFont="1" applyFill="1" applyBorder="1" applyAlignment="1">
      <alignment horizontal="left"/>
    </xf>
    <xf numFmtId="0" fontId="2" fillId="8" borderId="37" xfId="0" applyFont="1" applyFill="1" applyBorder="1" applyAlignment="1">
      <alignment horizontal="center" vertical="center" textRotation="90"/>
    </xf>
    <xf numFmtId="0" fontId="2" fillId="8" borderId="38" xfId="0" applyFont="1" applyFill="1" applyBorder="1" applyAlignment="1">
      <alignment horizontal="center" vertical="center" textRotation="90"/>
    </xf>
    <xf numFmtId="0" fontId="2" fillId="8" borderId="39" xfId="0" applyFont="1" applyFill="1" applyBorder="1" applyAlignment="1">
      <alignment horizontal="center" vertical="center" textRotation="90"/>
    </xf>
    <xf numFmtId="0" fontId="2" fillId="8" borderId="24" xfId="0" applyFont="1" applyFill="1" applyBorder="1" applyAlignment="1">
      <alignment horizontal="center" vertical="center" textRotation="90"/>
    </xf>
    <xf numFmtId="0" fontId="7" fillId="15" borderId="49" xfId="0" applyFont="1" applyFill="1" applyBorder="1" applyAlignment="1">
      <alignment horizontal="left" vertical="center" wrapText="1"/>
    </xf>
    <xf numFmtId="0" fontId="7" fillId="15" borderId="50" xfId="0" applyFont="1" applyFill="1" applyBorder="1" applyAlignment="1">
      <alignment horizontal="left" vertical="center" wrapText="1"/>
    </xf>
    <xf numFmtId="0" fontId="7" fillId="15" borderId="51" xfId="0" applyFont="1" applyFill="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79"/>
  <sheetViews>
    <sheetView tabSelected="1" zoomScalePageLayoutView="0" workbookViewId="0" topLeftCell="A1">
      <selection activeCell="E31" sqref="E31"/>
    </sheetView>
  </sheetViews>
  <sheetFormatPr defaultColWidth="16.00390625" defaultRowHeight="15"/>
  <cols>
    <col min="1" max="1" width="16.00390625" style="2" customWidth="1"/>
    <col min="2" max="2" width="47.57421875" style="2" bestFit="1" customWidth="1"/>
    <col min="3" max="3" width="31.140625" style="2" customWidth="1"/>
    <col min="4" max="4" width="13.421875" style="3" customWidth="1"/>
    <col min="5" max="16384" width="16.00390625" style="2" customWidth="1"/>
  </cols>
  <sheetData>
    <row r="2" spans="2:4" s="11" customFormat="1" ht="15">
      <c r="B2" s="55" t="s">
        <v>40</v>
      </c>
      <c r="C2" s="55"/>
      <c r="D2" s="12"/>
    </row>
    <row r="3" ht="15.75" thickBot="1">
      <c r="B3" s="4"/>
    </row>
    <row r="4" spans="1:6" ht="45" customHeight="1" thickBot="1">
      <c r="A4" s="81" t="s">
        <v>44</v>
      </c>
      <c r="B4" s="71" t="s">
        <v>43</v>
      </c>
      <c r="C4" s="72"/>
      <c r="D4" s="24" t="s">
        <v>0</v>
      </c>
      <c r="E4" s="25" t="s">
        <v>1</v>
      </c>
      <c r="F4" s="26" t="s">
        <v>2</v>
      </c>
    </row>
    <row r="5" spans="1:6" ht="75" customHeight="1">
      <c r="A5" s="85"/>
      <c r="B5" s="86" t="s">
        <v>42</v>
      </c>
      <c r="C5" s="87"/>
      <c r="D5" s="90">
        <v>8</v>
      </c>
      <c r="E5" s="46"/>
      <c r="F5" s="17"/>
    </row>
    <row r="6" spans="1:6" ht="76.5" customHeight="1" thickBot="1">
      <c r="A6" s="85"/>
      <c r="B6" s="88"/>
      <c r="C6" s="89"/>
      <c r="D6" s="91"/>
      <c r="E6" s="18">
        <f>MIN(8,SUM(E5))</f>
        <v>0</v>
      </c>
      <c r="F6" s="19"/>
    </row>
    <row r="7" spans="1:6" ht="105">
      <c r="A7" s="85"/>
      <c r="B7" s="73" t="s">
        <v>41</v>
      </c>
      <c r="C7" s="20" t="s">
        <v>45</v>
      </c>
      <c r="D7" s="21">
        <v>0.4</v>
      </c>
      <c r="E7" s="46"/>
      <c r="F7" s="17"/>
    </row>
    <row r="8" spans="1:6" ht="105">
      <c r="A8" s="85"/>
      <c r="B8" s="74"/>
      <c r="C8" s="39" t="s">
        <v>46</v>
      </c>
      <c r="D8" s="40">
        <v>0.3</v>
      </c>
      <c r="E8" s="47"/>
      <c r="F8" s="43"/>
    </row>
    <row r="9" spans="1:6" ht="120">
      <c r="A9" s="85"/>
      <c r="B9" s="74"/>
      <c r="C9" s="36" t="s">
        <v>47</v>
      </c>
      <c r="D9" s="37">
        <v>0.2</v>
      </c>
      <c r="E9" s="48"/>
      <c r="F9" s="38"/>
    </row>
    <row r="10" spans="1:6" ht="76.5" customHeight="1">
      <c r="A10" s="85"/>
      <c r="B10" s="75"/>
      <c r="C10" s="67" t="s">
        <v>48</v>
      </c>
      <c r="D10" s="69">
        <v>0.1</v>
      </c>
      <c r="E10" s="47"/>
      <c r="F10" s="51"/>
    </row>
    <row r="11" spans="1:6" ht="29.25" customHeight="1">
      <c r="A11" s="85"/>
      <c r="B11" s="75"/>
      <c r="C11" s="68"/>
      <c r="D11" s="70"/>
      <c r="E11" s="10">
        <f>MIN(3,SUM(E10))</f>
        <v>0</v>
      </c>
      <c r="F11" s="77"/>
    </row>
    <row r="12" spans="1:6" ht="105">
      <c r="A12" s="85"/>
      <c r="B12" s="76"/>
      <c r="C12" s="39" t="s">
        <v>49</v>
      </c>
      <c r="D12" s="40">
        <v>12</v>
      </c>
      <c r="E12" s="47"/>
      <c r="F12" s="41"/>
    </row>
    <row r="13" spans="1:6" ht="105">
      <c r="A13" s="85"/>
      <c r="B13" s="76"/>
      <c r="C13" s="39" t="s">
        <v>50</v>
      </c>
      <c r="D13" s="40">
        <v>8</v>
      </c>
      <c r="E13" s="47"/>
      <c r="F13" s="44"/>
    </row>
    <row r="14" spans="1:6" ht="105">
      <c r="A14" s="85"/>
      <c r="B14" s="76"/>
      <c r="C14" s="39" t="s">
        <v>51</v>
      </c>
      <c r="D14" s="40">
        <v>4</v>
      </c>
      <c r="E14" s="47"/>
      <c r="F14" s="44"/>
    </row>
    <row r="15" spans="1:6" ht="150">
      <c r="A15" s="85"/>
      <c r="B15" s="76"/>
      <c r="C15" s="42" t="s">
        <v>52</v>
      </c>
      <c r="D15" s="16">
        <v>0.1</v>
      </c>
      <c r="E15" s="47"/>
      <c r="F15" s="41"/>
    </row>
    <row r="16" spans="1:6" ht="165.75" thickBot="1">
      <c r="A16" s="85"/>
      <c r="B16" s="50"/>
      <c r="C16" s="22" t="s">
        <v>53</v>
      </c>
      <c r="D16" s="23">
        <v>0.2</v>
      </c>
      <c r="E16" s="49"/>
      <c r="F16" s="19"/>
    </row>
    <row r="17" spans="1:6" ht="15.75" thickBot="1">
      <c r="A17" s="83"/>
      <c r="B17" s="78" t="s">
        <v>54</v>
      </c>
      <c r="C17" s="78"/>
      <c r="D17" s="78"/>
      <c r="E17" s="27">
        <f>MIN(40,SUM(E6,E7,E8,E9,E11,E12,E13,E14,E15,E16))</f>
        <v>0</v>
      </c>
      <c r="F17" s="28">
        <f>MIN(30,SUM(F5:F16))</f>
        <v>0</v>
      </c>
    </row>
    <row r="18" spans="1:4" s="6" customFormat="1" ht="15">
      <c r="A18" s="5"/>
      <c r="D18" s="7"/>
    </row>
    <row r="19" spans="1:4" s="6" customFormat="1" ht="15">
      <c r="A19" s="5"/>
      <c r="B19" s="8"/>
      <c r="D19" s="7"/>
    </row>
    <row r="20" spans="1:4" s="6" customFormat="1" ht="15.75" thickBot="1">
      <c r="A20" s="5"/>
      <c r="B20" s="9"/>
      <c r="D20" s="7"/>
    </row>
    <row r="21" spans="1:6" ht="45">
      <c r="A21" s="81" t="s">
        <v>55</v>
      </c>
      <c r="B21" s="79" t="s">
        <v>3</v>
      </c>
      <c r="C21" s="80"/>
      <c r="D21" s="29" t="s">
        <v>0</v>
      </c>
      <c r="E21" s="30" t="s">
        <v>1</v>
      </c>
      <c r="F21" s="31" t="s">
        <v>2</v>
      </c>
    </row>
    <row r="22" spans="1:6" ht="21" customHeight="1">
      <c r="A22" s="82"/>
      <c r="B22" s="65" t="s">
        <v>4</v>
      </c>
      <c r="C22" s="66"/>
      <c r="D22" s="15">
        <v>4</v>
      </c>
      <c r="E22" s="45"/>
      <c r="F22" s="32"/>
    </row>
    <row r="23" spans="1:6" ht="21" customHeight="1">
      <c r="A23" s="82"/>
      <c r="B23" s="65" t="s">
        <v>5</v>
      </c>
      <c r="C23" s="66"/>
      <c r="D23" s="15">
        <v>1</v>
      </c>
      <c r="E23" s="45"/>
      <c r="F23" s="32"/>
    </row>
    <row r="24" spans="1:6" ht="21" customHeight="1">
      <c r="A24" s="82"/>
      <c r="B24" s="65" t="s">
        <v>56</v>
      </c>
      <c r="C24" s="66"/>
      <c r="D24" s="15">
        <v>1</v>
      </c>
      <c r="E24" s="45"/>
      <c r="F24" s="32"/>
    </row>
    <row r="25" spans="1:6" ht="21.75" customHeight="1">
      <c r="A25" s="82"/>
      <c r="B25" s="65" t="s">
        <v>57</v>
      </c>
      <c r="C25" s="84"/>
      <c r="D25" s="84"/>
      <c r="E25" s="66"/>
      <c r="F25" s="33"/>
    </row>
    <row r="26" spans="1:6" ht="30">
      <c r="A26" s="82"/>
      <c r="B26" s="92" t="s">
        <v>6</v>
      </c>
      <c r="C26" s="93"/>
      <c r="D26" s="15" t="s">
        <v>7</v>
      </c>
      <c r="E26" s="45"/>
      <c r="F26" s="32"/>
    </row>
    <row r="27" spans="1:6" ht="30">
      <c r="A27" s="82"/>
      <c r="B27" s="92" t="s">
        <v>8</v>
      </c>
      <c r="C27" s="93"/>
      <c r="D27" s="15" t="s">
        <v>9</v>
      </c>
      <c r="E27" s="45"/>
      <c r="F27" s="32"/>
    </row>
    <row r="28" spans="1:6" ht="15">
      <c r="A28" s="82"/>
      <c r="B28" s="62" t="s">
        <v>30</v>
      </c>
      <c r="C28" s="63"/>
      <c r="D28" s="64"/>
      <c r="E28" s="10">
        <f>MIN(3,SUM(E26:E27))</f>
        <v>0</v>
      </c>
      <c r="F28" s="32"/>
    </row>
    <row r="29" spans="1:6" ht="63.75" customHeight="1">
      <c r="A29" s="82"/>
      <c r="B29" s="65" t="s">
        <v>58</v>
      </c>
      <c r="C29" s="66"/>
      <c r="D29" s="15" t="s">
        <v>79</v>
      </c>
      <c r="E29" s="45"/>
      <c r="F29" s="32"/>
    </row>
    <row r="30" spans="1:6" ht="30" customHeight="1">
      <c r="A30" s="82"/>
      <c r="B30" s="62" t="s">
        <v>31</v>
      </c>
      <c r="C30" s="63"/>
      <c r="D30" s="64"/>
      <c r="E30" s="10">
        <f>MIN(15,SUM(E29))</f>
        <v>0</v>
      </c>
      <c r="F30" s="32"/>
    </row>
    <row r="31" spans="1:6" ht="30">
      <c r="A31" s="82"/>
      <c r="B31" s="65" t="s">
        <v>59</v>
      </c>
      <c r="C31" s="66"/>
      <c r="D31" s="15" t="s">
        <v>10</v>
      </c>
      <c r="E31" s="45"/>
      <c r="F31" s="32"/>
    </row>
    <row r="32" spans="1:6" ht="15">
      <c r="A32" s="82"/>
      <c r="B32" s="62" t="s">
        <v>32</v>
      </c>
      <c r="C32" s="63"/>
      <c r="D32" s="64"/>
      <c r="E32" s="10">
        <f>MIN(1.5,SUM(E31))</f>
        <v>0</v>
      </c>
      <c r="F32" s="32"/>
    </row>
    <row r="33" spans="1:6" ht="30">
      <c r="A33" s="82"/>
      <c r="B33" s="65" t="s">
        <v>60</v>
      </c>
      <c r="C33" s="66"/>
      <c r="D33" s="15" t="s">
        <v>11</v>
      </c>
      <c r="E33" s="45"/>
      <c r="F33" s="32"/>
    </row>
    <row r="34" spans="1:6" ht="15">
      <c r="A34" s="82"/>
      <c r="B34" s="62" t="s">
        <v>33</v>
      </c>
      <c r="C34" s="63"/>
      <c r="D34" s="64"/>
      <c r="E34" s="10">
        <f>MIN(3,SUM(E33))</f>
        <v>0</v>
      </c>
      <c r="F34" s="32"/>
    </row>
    <row r="35" spans="1:6" ht="15" customHeight="1">
      <c r="A35" s="82"/>
      <c r="B35" s="65" t="s">
        <v>12</v>
      </c>
      <c r="C35" s="84"/>
      <c r="D35" s="84"/>
      <c r="E35" s="66"/>
      <c r="F35" s="32"/>
    </row>
    <row r="36" spans="1:6" ht="30">
      <c r="A36" s="82"/>
      <c r="B36" s="92" t="s">
        <v>78</v>
      </c>
      <c r="C36" s="93"/>
      <c r="D36" s="15" t="s">
        <v>61</v>
      </c>
      <c r="E36" s="13"/>
      <c r="F36" s="32"/>
    </row>
    <row r="37" spans="1:6" ht="30">
      <c r="A37" s="82"/>
      <c r="B37" s="92" t="s">
        <v>13</v>
      </c>
      <c r="C37" s="93"/>
      <c r="D37" s="15" t="s">
        <v>14</v>
      </c>
      <c r="E37" s="13"/>
      <c r="F37" s="32"/>
    </row>
    <row r="38" spans="1:6" ht="15">
      <c r="A38" s="82"/>
      <c r="B38" s="62" t="s">
        <v>34</v>
      </c>
      <c r="C38" s="63"/>
      <c r="D38" s="64"/>
      <c r="E38" s="10">
        <f>MIN(3,SUM(E36:E37))</f>
        <v>0</v>
      </c>
      <c r="F38" s="32"/>
    </row>
    <row r="39" spans="1:6" ht="27.75" customHeight="1">
      <c r="A39" s="82"/>
      <c r="B39" s="65" t="s">
        <v>15</v>
      </c>
      <c r="C39" s="66"/>
      <c r="D39" s="15">
        <v>0.3</v>
      </c>
      <c r="E39" s="14">
        <v>0</v>
      </c>
      <c r="F39" s="32"/>
    </row>
    <row r="40" spans="1:6" ht="15">
      <c r="A40" s="82"/>
      <c r="B40" s="94" t="s">
        <v>16</v>
      </c>
      <c r="C40" s="95"/>
      <c r="D40" s="95"/>
      <c r="E40" s="95"/>
      <c r="F40" s="96"/>
    </row>
    <row r="41" spans="1:6" ht="15.75" thickBot="1">
      <c r="A41" s="83"/>
      <c r="B41" s="97" t="s">
        <v>17</v>
      </c>
      <c r="C41" s="98"/>
      <c r="D41" s="99"/>
      <c r="E41" s="18">
        <f>MIN(20,SUM(E22,E23,E24,E28,E30,E32,E34,E38,E39))</f>
        <v>0</v>
      </c>
      <c r="F41" s="34">
        <f>MIN(15,SUM(F22:F39))</f>
        <v>0</v>
      </c>
    </row>
    <row r="43" ht="15">
      <c r="B43" s="1"/>
    </row>
    <row r="44" ht="15">
      <c r="B44" s="4"/>
    </row>
    <row r="45" ht="15.75" thickBot="1">
      <c r="B45" s="4"/>
    </row>
    <row r="46" spans="1:6" ht="45">
      <c r="A46" s="100" t="s">
        <v>62</v>
      </c>
      <c r="B46" s="79" t="s">
        <v>18</v>
      </c>
      <c r="C46" s="80"/>
      <c r="D46" s="30" t="s">
        <v>0</v>
      </c>
      <c r="E46" s="30" t="s">
        <v>1</v>
      </c>
      <c r="F46" s="31" t="s">
        <v>2</v>
      </c>
    </row>
    <row r="47" spans="1:6" ht="30" customHeight="1">
      <c r="A47" s="102"/>
      <c r="B47" s="65" t="s">
        <v>19</v>
      </c>
      <c r="C47" s="66"/>
      <c r="D47" s="15">
        <v>0.1</v>
      </c>
      <c r="E47" s="13"/>
      <c r="F47" s="32"/>
    </row>
    <row r="48" spans="1:6" ht="30" customHeight="1">
      <c r="A48" s="102"/>
      <c r="B48" s="62" t="s">
        <v>35</v>
      </c>
      <c r="C48" s="63"/>
      <c r="D48" s="64"/>
      <c r="E48" s="10">
        <f>MIN(3,SUM(E47))</f>
        <v>0</v>
      </c>
      <c r="F48" s="32"/>
    </row>
    <row r="49" spans="1:6" ht="30" customHeight="1">
      <c r="A49" s="102"/>
      <c r="B49" s="65" t="s">
        <v>20</v>
      </c>
      <c r="C49" s="66"/>
      <c r="D49" s="15">
        <v>0.3</v>
      </c>
      <c r="E49" s="13"/>
      <c r="F49" s="32"/>
    </row>
    <row r="50" spans="1:6" ht="30" customHeight="1">
      <c r="A50" s="102"/>
      <c r="B50" s="62" t="s">
        <v>36</v>
      </c>
      <c r="C50" s="63"/>
      <c r="D50" s="64"/>
      <c r="E50" s="10">
        <f>MIN(3,SUM(E49))</f>
        <v>0</v>
      </c>
      <c r="F50" s="32"/>
    </row>
    <row r="51" spans="1:6" ht="30" customHeight="1">
      <c r="A51" s="102"/>
      <c r="B51" s="65" t="s">
        <v>21</v>
      </c>
      <c r="C51" s="66"/>
      <c r="D51" s="15">
        <v>0.4</v>
      </c>
      <c r="E51" s="13"/>
      <c r="F51" s="32"/>
    </row>
    <row r="52" spans="1:6" ht="30" customHeight="1">
      <c r="A52" s="102"/>
      <c r="B52" s="62" t="s">
        <v>37</v>
      </c>
      <c r="C52" s="63"/>
      <c r="D52" s="64"/>
      <c r="E52" s="10">
        <f>MIN(3,SUM(E51))</f>
        <v>0</v>
      </c>
      <c r="F52" s="35"/>
    </row>
    <row r="53" spans="1:6" ht="24" customHeight="1">
      <c r="A53" s="102"/>
      <c r="B53" s="65" t="s">
        <v>63</v>
      </c>
      <c r="C53" s="66"/>
      <c r="D53" s="15">
        <v>0.5</v>
      </c>
      <c r="E53" s="45"/>
      <c r="F53" s="32"/>
    </row>
    <row r="54" spans="1:6" ht="30" customHeight="1">
      <c r="A54" s="102"/>
      <c r="B54" s="62" t="s">
        <v>64</v>
      </c>
      <c r="C54" s="63"/>
      <c r="D54" s="64"/>
      <c r="E54" s="10">
        <f>MIN(3,SUM(E53))</f>
        <v>0</v>
      </c>
      <c r="F54" s="35"/>
    </row>
    <row r="55" spans="1:6" ht="24" customHeight="1">
      <c r="A55" s="102"/>
      <c r="B55" s="65" t="s">
        <v>65</v>
      </c>
      <c r="C55" s="66"/>
      <c r="D55" s="15">
        <v>0.2</v>
      </c>
      <c r="E55" s="45"/>
      <c r="F55" s="32"/>
    </row>
    <row r="56" spans="1:6" ht="30" customHeight="1">
      <c r="A56" s="102"/>
      <c r="B56" s="62" t="s">
        <v>67</v>
      </c>
      <c r="C56" s="63"/>
      <c r="D56" s="64"/>
      <c r="E56" s="10">
        <f>MIN(3,SUM(E55))</f>
        <v>0</v>
      </c>
      <c r="F56" s="35"/>
    </row>
    <row r="57" spans="1:6" ht="24.75" customHeight="1">
      <c r="A57" s="102"/>
      <c r="B57" s="65" t="s">
        <v>22</v>
      </c>
      <c r="C57" s="66"/>
      <c r="D57" s="15">
        <v>0.05</v>
      </c>
      <c r="E57" s="45"/>
      <c r="F57" s="32"/>
    </row>
    <row r="58" spans="1:6" ht="30" customHeight="1">
      <c r="A58" s="102"/>
      <c r="B58" s="62" t="s">
        <v>66</v>
      </c>
      <c r="C58" s="63"/>
      <c r="D58" s="64"/>
      <c r="E58" s="10">
        <f>MIN(3,SUM(E57))</f>
        <v>0</v>
      </c>
      <c r="F58" s="35"/>
    </row>
    <row r="59" spans="1:6" ht="30" customHeight="1">
      <c r="A59" s="102"/>
      <c r="B59" s="65" t="s">
        <v>23</v>
      </c>
      <c r="C59" s="84"/>
      <c r="D59" s="84"/>
      <c r="E59" s="66"/>
      <c r="F59" s="32"/>
    </row>
    <row r="60" spans="1:6" ht="15">
      <c r="A60" s="102"/>
      <c r="B60" s="56" t="s">
        <v>24</v>
      </c>
      <c r="C60" s="57"/>
      <c r="D60" s="15">
        <v>0.1</v>
      </c>
      <c r="E60" s="13"/>
      <c r="F60" s="32"/>
    </row>
    <row r="61" spans="1:6" ht="15">
      <c r="A61" s="102"/>
      <c r="B61" s="58" t="s">
        <v>25</v>
      </c>
      <c r="C61" s="59"/>
      <c r="D61" s="15">
        <v>0.2</v>
      </c>
      <c r="E61" s="13"/>
      <c r="F61" s="32"/>
    </row>
    <row r="62" spans="1:6" ht="15">
      <c r="A62" s="102"/>
      <c r="B62" s="58" t="s">
        <v>26</v>
      </c>
      <c r="C62" s="59"/>
      <c r="D62" s="15">
        <v>0.5</v>
      </c>
      <c r="E62" s="13"/>
      <c r="F62" s="32"/>
    </row>
    <row r="63" spans="1:6" ht="15">
      <c r="A63" s="102"/>
      <c r="B63" s="60" t="s">
        <v>27</v>
      </c>
      <c r="C63" s="61"/>
      <c r="D63" s="15">
        <v>1</v>
      </c>
      <c r="E63" s="13"/>
      <c r="F63" s="32"/>
    </row>
    <row r="64" spans="1:6" ht="30" customHeight="1">
      <c r="A64" s="102"/>
      <c r="B64" s="62" t="s">
        <v>38</v>
      </c>
      <c r="C64" s="63"/>
      <c r="D64" s="64"/>
      <c r="E64" s="10">
        <f>MIN(3,SUM(E60:E63))</f>
        <v>0</v>
      </c>
      <c r="F64" s="32"/>
    </row>
    <row r="65" spans="1:6" ht="36" customHeight="1">
      <c r="A65" s="102"/>
      <c r="B65" s="65" t="s">
        <v>28</v>
      </c>
      <c r="C65" s="66"/>
      <c r="D65" s="15">
        <v>1</v>
      </c>
      <c r="E65" s="14"/>
      <c r="F65" s="32"/>
    </row>
    <row r="66" spans="1:6" ht="15.75" thickBot="1">
      <c r="A66" s="103"/>
      <c r="B66" s="104" t="s">
        <v>29</v>
      </c>
      <c r="C66" s="105"/>
      <c r="D66" s="106"/>
      <c r="E66" s="18">
        <f>MIN(10,SUM(E48,E50,E52,E54,E56,E58,E64,E65))</f>
        <v>0</v>
      </c>
      <c r="F66" s="34">
        <f>MIN(5,SUM(F47:F65))</f>
        <v>0</v>
      </c>
    </row>
    <row r="68" ht="15.75" thickBot="1">
      <c r="B68" s="4"/>
    </row>
    <row r="69" spans="1:6" ht="45">
      <c r="A69" s="100" t="s">
        <v>69</v>
      </c>
      <c r="B69" s="79" t="s">
        <v>68</v>
      </c>
      <c r="C69" s="80"/>
      <c r="D69" s="30" t="s">
        <v>0</v>
      </c>
      <c r="E69" s="30" t="s">
        <v>1</v>
      </c>
      <c r="F69" s="31" t="s">
        <v>2</v>
      </c>
    </row>
    <row r="70" spans="1:6" ht="30" customHeight="1">
      <c r="A70" s="101"/>
      <c r="B70" s="65" t="s">
        <v>70</v>
      </c>
      <c r="C70" s="84"/>
      <c r="D70" s="84"/>
      <c r="E70" s="66"/>
      <c r="F70" s="32"/>
    </row>
    <row r="71" spans="1:6" ht="15" customHeight="1">
      <c r="A71" s="101"/>
      <c r="B71" s="58" t="s">
        <v>71</v>
      </c>
      <c r="C71" s="59"/>
      <c r="D71" s="15">
        <v>0.5</v>
      </c>
      <c r="E71" s="13"/>
      <c r="F71" s="32"/>
    </row>
    <row r="72" spans="1:6" ht="15">
      <c r="A72" s="101"/>
      <c r="B72" s="58" t="s">
        <v>72</v>
      </c>
      <c r="C72" s="59"/>
      <c r="D72" s="15">
        <v>1</v>
      </c>
      <c r="E72" s="13"/>
      <c r="F72" s="32"/>
    </row>
    <row r="73" spans="1:6" ht="30" customHeight="1">
      <c r="A73" s="101"/>
      <c r="B73" s="62" t="s">
        <v>73</v>
      </c>
      <c r="C73" s="63"/>
      <c r="D73" s="64"/>
      <c r="E73" s="10">
        <f>MIN(5,SUM(E71:E72))</f>
        <v>0</v>
      </c>
      <c r="F73" s="32"/>
    </row>
    <row r="74" spans="1:6" ht="32.25" customHeight="1">
      <c r="A74" s="102"/>
      <c r="B74" s="65" t="s">
        <v>74</v>
      </c>
      <c r="C74" s="66"/>
      <c r="D74" s="15">
        <v>0.05</v>
      </c>
      <c r="E74" s="45"/>
      <c r="F74" s="32"/>
    </row>
    <row r="75" spans="1:6" ht="30" customHeight="1">
      <c r="A75" s="102"/>
      <c r="B75" s="62" t="s">
        <v>75</v>
      </c>
      <c r="C75" s="63"/>
      <c r="D75" s="64"/>
      <c r="E75" s="10">
        <f>MIN(3,SUM(E74))</f>
        <v>0</v>
      </c>
      <c r="F75" s="35"/>
    </row>
    <row r="76" spans="1:6" ht="36" customHeight="1">
      <c r="A76" s="102"/>
      <c r="B76" s="65" t="s">
        <v>76</v>
      </c>
      <c r="C76" s="66"/>
      <c r="D76" s="15">
        <v>2</v>
      </c>
      <c r="E76" s="14"/>
      <c r="F76" s="32"/>
    </row>
    <row r="77" spans="1:6" ht="15.75" thickBot="1">
      <c r="A77" s="103"/>
      <c r="B77" s="104" t="s">
        <v>77</v>
      </c>
      <c r="C77" s="105"/>
      <c r="D77" s="106"/>
      <c r="E77" s="18">
        <f>MIN(10,SUM(E73,E75,E76))</f>
        <v>0</v>
      </c>
      <c r="F77" s="34">
        <f>MIN(5,SUM(F74:F76))</f>
        <v>0</v>
      </c>
    </row>
    <row r="79" spans="2:6" ht="15">
      <c r="B79" s="52" t="s">
        <v>39</v>
      </c>
      <c r="C79" s="53"/>
      <c r="D79" s="54"/>
      <c r="E79" s="10">
        <f>MIN(80,SUM(E17,E41,E66,E77))</f>
        <v>0</v>
      </c>
      <c r="F79" s="10"/>
    </row>
  </sheetData>
  <sheetProtection sheet="1" objects="1" scenarios="1"/>
  <mergeCells count="65">
    <mergeCell ref="B59:E59"/>
    <mergeCell ref="B53:C53"/>
    <mergeCell ref="B54:D54"/>
    <mergeCell ref="B58:D58"/>
    <mergeCell ref="B76:C76"/>
    <mergeCell ref="B77:D77"/>
    <mergeCell ref="B74:C74"/>
    <mergeCell ref="B75:D75"/>
    <mergeCell ref="B46:C46"/>
    <mergeCell ref="B47:C47"/>
    <mergeCell ref="A69:A77"/>
    <mergeCell ref="B69:C69"/>
    <mergeCell ref="B72:C72"/>
    <mergeCell ref="B73:D73"/>
    <mergeCell ref="A46:A66"/>
    <mergeCell ref="B66:D66"/>
    <mergeCell ref="B70:E70"/>
    <mergeCell ref="B71:C71"/>
    <mergeCell ref="B65:C65"/>
    <mergeCell ref="B27:C27"/>
    <mergeCell ref="B40:F40"/>
    <mergeCell ref="B37:C37"/>
    <mergeCell ref="B36:C36"/>
    <mergeCell ref="B50:D50"/>
    <mergeCell ref="B52:D52"/>
    <mergeCell ref="B32:D32"/>
    <mergeCell ref="B34:D34"/>
    <mergeCell ref="B38:D38"/>
    <mergeCell ref="A4:A17"/>
    <mergeCell ref="B5:C6"/>
    <mergeCell ref="D5:D6"/>
    <mergeCell ref="B48:D48"/>
    <mergeCell ref="B31:C31"/>
    <mergeCell ref="B33:C33"/>
    <mergeCell ref="B28:D28"/>
    <mergeCell ref="B26:C26"/>
    <mergeCell ref="B29:C29"/>
    <mergeCell ref="B35:E35"/>
    <mergeCell ref="A21:A41"/>
    <mergeCell ref="B22:C22"/>
    <mergeCell ref="B23:C23"/>
    <mergeCell ref="B24:C24"/>
    <mergeCell ref="B25:E25"/>
    <mergeCell ref="B41:D41"/>
    <mergeCell ref="B4:C4"/>
    <mergeCell ref="B7:B16"/>
    <mergeCell ref="F10:F11"/>
    <mergeCell ref="B30:D30"/>
    <mergeCell ref="B17:D17"/>
    <mergeCell ref="B21:C21"/>
    <mergeCell ref="B49:C49"/>
    <mergeCell ref="B51:C51"/>
    <mergeCell ref="B55:C55"/>
    <mergeCell ref="B57:C57"/>
    <mergeCell ref="B56:D56"/>
    <mergeCell ref="B79:D79"/>
    <mergeCell ref="B2:C2"/>
    <mergeCell ref="B60:C60"/>
    <mergeCell ref="B61:C61"/>
    <mergeCell ref="B62:C62"/>
    <mergeCell ref="B63:C63"/>
    <mergeCell ref="B64:D64"/>
    <mergeCell ref="B39:C39"/>
    <mergeCell ref="C10:C11"/>
    <mergeCell ref="D10:D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jguil</dc:creator>
  <cp:keywords/>
  <dc:description/>
  <cp:lastModifiedBy>Diego Fuster Sánchez</cp:lastModifiedBy>
  <dcterms:created xsi:type="dcterms:W3CDTF">2018-03-20T20:15:49Z</dcterms:created>
  <dcterms:modified xsi:type="dcterms:W3CDTF">2018-08-02T12:08:37Z</dcterms:modified>
  <cp:category/>
  <cp:version/>
  <cp:contentType/>
  <cp:contentStatus/>
</cp:coreProperties>
</file>