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8800" windowHeight="11700" tabRatio="749" firstSheet="1" activeTab="1"/>
  </bookViews>
  <sheets>
    <sheet name="TD LISTA OPERACI" sheetId="1" state="hidden" r:id="rId1"/>
    <sheet name="Datos Operaciones seleccionadas" sheetId="2" r:id="rId2"/>
    <sheet name="TD CUADRO 1" sheetId="3" state="hidden" r:id="rId3"/>
    <sheet name="COPIA TDCUADRO1 ORDENAR CAT.REG" sheetId="4" state="hidden" r:id="rId4"/>
    <sheet name="CUADRO 1 " sheetId="5" state="hidden" r:id="rId5"/>
    <sheet name="TD CUADRO 2" sheetId="6" state="hidden" r:id="rId6"/>
    <sheet name="Copia TDCuadro 2 para carga SFC" sheetId="7" state="hidden" r:id="rId7"/>
    <sheet name="FICHERO CARGA CUADRO2 SFC" sheetId="8" state="hidden" r:id="rId8"/>
    <sheet name="CUADRO 2 " sheetId="9" state="hidden" r:id="rId9"/>
    <sheet name="Copia TDCuadro 2 con TSec" sheetId="10" state="hidden" r:id="rId10"/>
    <sheet name="LISTAS PERSONALIZADAS" sheetId="11" state="hidden" r:id="rId11"/>
    <sheet name="Programas" sheetId="12" state="hidden" r:id="rId12"/>
    <sheet name="Fondos" sheetId="13" state="hidden" r:id="rId13"/>
    <sheet name="Tasa cofinanciación" sheetId="14" state="hidden" r:id="rId14"/>
    <sheet name="Prioridades" sheetId="15" state="hidden" r:id="rId15"/>
    <sheet name="Objeticos específicos" sheetId="16" state="hidden" r:id="rId16"/>
    <sheet name="Categorías de región" sheetId="17" state="hidden" r:id="rId17"/>
    <sheet name="Aplicación art 94 o 95" sheetId="18" state="hidden" r:id="rId18"/>
    <sheet name="Métodos de Gestión" sheetId="19" state="hidden" r:id="rId19"/>
    <sheet name="Tipología de operación" sheetId="20" state="hidden" r:id="rId20"/>
    <sheet name="CAMPO DE INTERVENCIÓN" sheetId="21" state="hidden" r:id="rId21"/>
    <sheet name="Forma de ayuda" sheetId="22" state="hidden" r:id="rId22"/>
    <sheet name="D. Intervención territorial" sheetId="23" state="hidden" r:id="rId23"/>
    <sheet name="D. Actividad económica" sheetId="24" state="hidden" r:id="rId24"/>
    <sheet name="D. Ubicación" sheetId="25" state="hidden" r:id="rId25"/>
    <sheet name="D. Tema secundario del FSE+" sheetId="26" state="hidden" r:id="rId26"/>
    <sheet name="D. Igualdad de género" sheetId="27" state="hidden" r:id="rId27"/>
    <sheet name="Macrorregionales y Cuencas M" sheetId="28" state="hidden" r:id="rId28"/>
  </sheets>
  <definedNames>
    <definedName name="_xlfn.IFERROR" hidden="1">#NAME?</definedName>
    <definedName name="CATEGORIA_REGIÓN" localSheetId="3">'TD CUADRO 1'!#REF!</definedName>
    <definedName name="CATEGORIA_REGIÓN" localSheetId="7">'TD CUADRO 1'!#REF!</definedName>
    <definedName name="CATEGORIA_REGIÓN">'TD CUADRO 1'!#REF!</definedName>
    <definedName name="región">'Categorías de región'!$A$1:$A$5</definedName>
    <definedName name="Tipología" localSheetId="9">'Tipología de operación'!$A$1:$B$23</definedName>
    <definedName name="Tipología" localSheetId="3">'Tipología de operación'!$A$1:$B$23</definedName>
    <definedName name="Tipología" localSheetId="7">'Tipología de operación'!$A$1:$B$23</definedName>
    <definedName name="Tipología">'Tipología de operación'!$A$1:$B$23</definedName>
  </definedNames>
  <calcPr fullCalcOnLoad="1"/>
</workbook>
</file>

<file path=xl/sharedStrings.xml><?xml version="1.0" encoding="utf-8"?>
<sst xmlns="http://schemas.openxmlformats.org/spreadsheetml/2006/main" count="1604" uniqueCount="705">
  <si>
    <t>Fecha Inicio</t>
  </si>
  <si>
    <t>Beneficiario</t>
  </si>
  <si>
    <t>Contratista</t>
  </si>
  <si>
    <t>Fecha
Finalización</t>
  </si>
  <si>
    <t>Método de Gestión</t>
  </si>
  <si>
    <t>Prioridad</t>
  </si>
  <si>
    <t>Fondo</t>
  </si>
  <si>
    <t>CCI</t>
  </si>
  <si>
    <t>2021ES05SFPR001</t>
  </si>
  <si>
    <t xml:space="preserve">FSE+ Empleo Juvenil </t>
  </si>
  <si>
    <t>2021ES05SFPR002</t>
  </si>
  <si>
    <t xml:space="preserve">FSE+ de Educación y Formación, Empleo y  Economía Social </t>
  </si>
  <si>
    <t>2021ES05SFPR003</t>
  </si>
  <si>
    <t xml:space="preserve">FSE+ de Inclusión Social, Garantía Infantil y Lucha Contra la Pobreza </t>
  </si>
  <si>
    <t>2021ES05SFPR004</t>
  </si>
  <si>
    <t>2021ES05SFPR005</t>
  </si>
  <si>
    <t xml:space="preserve">FSE+ C.A. Andalucía </t>
  </si>
  <si>
    <t>2021ES05SFPR006</t>
  </si>
  <si>
    <t xml:space="preserve">FSE+ C.A. Aragón </t>
  </si>
  <si>
    <t xml:space="preserve">2021ES05SFPR007 </t>
  </si>
  <si>
    <t xml:space="preserve">FSE+  Principado de Asturias </t>
  </si>
  <si>
    <t>2021ES05SFPR008</t>
  </si>
  <si>
    <t xml:space="preserve">FSE+ C.A. Illes Balears </t>
  </si>
  <si>
    <t xml:space="preserve">2021ES05SFPR009 </t>
  </si>
  <si>
    <t xml:space="preserve">FSE+ C.A. Canarias </t>
  </si>
  <si>
    <t xml:space="preserve">2021ES05SFPR010 </t>
  </si>
  <si>
    <t xml:space="preserve">2021ES05SFPR011 </t>
  </si>
  <si>
    <t xml:space="preserve">FSE+ C.A. Cataluña </t>
  </si>
  <si>
    <t>2021ES05SFPR012</t>
  </si>
  <si>
    <t xml:space="preserve">FSE+ C.A. Castilla-La Mancha </t>
  </si>
  <si>
    <t xml:space="preserve">2021ES05SFPR013 </t>
  </si>
  <si>
    <t>FSE+ C.A. Castilla y León</t>
  </si>
  <si>
    <t>2021ES05SFPR014</t>
  </si>
  <si>
    <t xml:space="preserve">FSE+ Ciudad A. de Ceuta </t>
  </si>
  <si>
    <t>2021ES05SFPR015</t>
  </si>
  <si>
    <t>FSE+ Comunitat Valenciana</t>
  </si>
  <si>
    <t>2021ES05SFPR016</t>
  </si>
  <si>
    <t xml:space="preserve">FSE+ C.A. Extremadura </t>
  </si>
  <si>
    <t>2021ES05SFPR017</t>
  </si>
  <si>
    <t xml:space="preserve">FSE+ C.A. Galicia </t>
  </si>
  <si>
    <t>2021ES05SFPR018</t>
  </si>
  <si>
    <t>FSE+ C.A. La Rioja</t>
  </si>
  <si>
    <t>2021ES05SFPR019</t>
  </si>
  <si>
    <t xml:space="preserve">FSE+ C. de Madrid </t>
  </si>
  <si>
    <t>2021ES05SFPR020</t>
  </si>
  <si>
    <t xml:space="preserve">FSE+ Ciudad A. de Melilla  </t>
  </si>
  <si>
    <t>2021ES05SFPR021</t>
  </si>
  <si>
    <t>FSE+ Región de Murcia</t>
  </si>
  <si>
    <t>2021ES05SFPR022</t>
  </si>
  <si>
    <t>FSE+ C. Foral de Navarra</t>
  </si>
  <si>
    <t>CÓDIGO</t>
  </si>
  <si>
    <t>DESCRIPCIÓN</t>
  </si>
  <si>
    <t>MaD</t>
  </si>
  <si>
    <t>Más desarrolladas</t>
  </si>
  <si>
    <t>EnT</t>
  </si>
  <si>
    <t>Transición</t>
  </si>
  <si>
    <t>MeD</t>
  </si>
  <si>
    <t>Menos desarrolladas</t>
  </si>
  <si>
    <t>RUP</t>
  </si>
  <si>
    <t>Regiones ultraperiféricas o regiones septentrionales escasamente pobladas</t>
  </si>
  <si>
    <t>ESO4.1</t>
  </si>
  <si>
    <t>ESO4.2</t>
  </si>
  <si>
    <t>ESO4.3</t>
  </si>
  <si>
    <t>ESO4.4</t>
  </si>
  <si>
    <t>ESO4.5</t>
  </si>
  <si>
    <t>ESO4.6</t>
  </si>
  <si>
    <t>ESO4.7</t>
  </si>
  <si>
    <t>ESO4.8</t>
  </si>
  <si>
    <t>ESO4.9</t>
  </si>
  <si>
    <t>ESO4.10</t>
  </si>
  <si>
    <t>ESO4.11</t>
  </si>
  <si>
    <t>ESO4.12</t>
  </si>
  <si>
    <t>ESO4.13</t>
  </si>
  <si>
    <t>Empleo, adaptabilidad, emprendimiento y economía social - FSE+</t>
  </si>
  <si>
    <t xml:space="preserve">Inclusión social - FSE+ </t>
  </si>
  <si>
    <t xml:space="preserve">Educación y formación - FSE+ </t>
  </si>
  <si>
    <t xml:space="preserve">Lucha contra la privación material - FSE+ </t>
  </si>
  <si>
    <t>Empleo juvenil - FSE+</t>
  </si>
  <si>
    <t xml:space="preserve">Acciones sociales innovadoras - FSE+ </t>
  </si>
  <si>
    <t xml:space="preserve">Garantía Infantil - FSE+ </t>
  </si>
  <si>
    <t>GD-ED</t>
  </si>
  <si>
    <t>Gestión directa: Ejecución directa</t>
  </si>
  <si>
    <t>GD-CONV</t>
  </si>
  <si>
    <t>Gestión directa: Convenios</t>
  </si>
  <si>
    <t>GD-ENC</t>
  </si>
  <si>
    <t>Gestión directa: Encomienda de gestión</t>
  </si>
  <si>
    <t>GD-MP</t>
  </si>
  <si>
    <t>Gestión directa: Encargo a medios propios</t>
  </si>
  <si>
    <t>GC-CONC</t>
  </si>
  <si>
    <t>Gestión directa: Conciertos</t>
  </si>
  <si>
    <t>GI-CONT</t>
  </si>
  <si>
    <t>Gestión Indirecta: Contrato</t>
  </si>
  <si>
    <t>CS</t>
  </si>
  <si>
    <t>Convocatoria de subvenciones</t>
  </si>
  <si>
    <t>CODIGO</t>
  </si>
  <si>
    <t>DESCRIPCION</t>
  </si>
  <si>
    <t>Infraestructuras para la educación y el cuidado de la primera infancia</t>
  </si>
  <si>
    <t>Infraestructuras para la enseñanza primaria y secundaria</t>
  </si>
  <si>
    <t>Infraestructuras para la enseñanza superior</t>
  </si>
  <si>
    <t>Infraestructuras para la educación y la formación profesional y el aprendizaje de adultos</t>
  </si>
  <si>
    <t>Infraestructuras de vivienda para migrantes, refugiados y personas bajo protección internacional o que soliciten protección internacional</t>
  </si>
  <si>
    <t>Infraestructuras de vivienda (para personas distintas de los migrantes, refugiados y personas bajo protección internacional o que soliciten protección internacional)</t>
  </si>
  <si>
    <t>Otras infraestructuras sociales que contribuyen a la inclusión social en la comunidad</t>
  </si>
  <si>
    <t xml:space="preserve">Infraestructuras sanitarias </t>
  </si>
  <si>
    <t xml:space="preserve">Equipos sanitarios </t>
  </si>
  <si>
    <t>Bienes muebles para servicios sanitarios</t>
  </si>
  <si>
    <t xml:space="preserve">Digitalización en el sector sanitario </t>
  </si>
  <si>
    <t xml:space="preserve">Equipos y suministros críticos necesarios para hacer frente a una situación de emergencia </t>
  </si>
  <si>
    <t>Infraestructuras de acogida temporal para migrantes, refugiados y personas bajo protección internacional o que soliciten protección internacional</t>
  </si>
  <si>
    <t xml:space="preserve">Medidas para mejorar el acceso al empleo </t>
  </si>
  <si>
    <t xml:space="preserve">Medidas para fomentar el acceso al empleo de los desempleados de larga duración </t>
  </si>
  <si>
    <t>Ayuda específica para el empleo juvenil y la integración socioeconómica de los jóvenes</t>
  </si>
  <si>
    <t>Apoyo al trabajo por cuenta propia y a la creación de empresas</t>
  </si>
  <si>
    <t>Apoyo para la economía social y las empresas sociales</t>
  </si>
  <si>
    <t>Medidas para modernizar y reforzar las instituciones y servicios del mercado laboral para evaluar y anticipar las necesidades en materia de capacidades y garantizar una asistencia personalizada y oportuna</t>
  </si>
  <si>
    <t xml:space="preserve">Apoyo a la adecuación entre la demanda y la oferta de empleo y las transiciones en el mercado laboral </t>
  </si>
  <si>
    <t>Apoyo a la movilidad laboral</t>
  </si>
  <si>
    <t>Medidas para promover la participación de las mujeres y reducir la segregación de género en el mercado laboral</t>
  </si>
  <si>
    <t>Medidas de fomento del equilibrio entre vida privada y vida laboral, incluido el acceso a los servicios de guardería y de atención a las personas dependientes</t>
  </si>
  <si>
    <t>Medidas para un entorno de trabajo sano y bien adaptado para hacer frente a los riesgos para la salud, incluida la promoción de la actividad física</t>
  </si>
  <si>
    <t>Apoyo al desarrollo de las capacidades digitales</t>
  </si>
  <si>
    <t>Apoyo a la adaptación al cambio de trabajadores, empresas y emprendedores</t>
  </si>
  <si>
    <t>Medidas para fomentar el envejecimiento activo y saludable</t>
  </si>
  <si>
    <t>Apoyo a la educación y el cuidado de la primera infancia (excluidas las infraestructuras)</t>
  </si>
  <si>
    <t>Apoyo a la enseñanza primaria y secundaria (excluidas las infraestructuras)</t>
  </si>
  <si>
    <t>Apoyo a la enseñanza terciaria (excluidas las infraestructuras)</t>
  </si>
  <si>
    <t>Apoyo a la educación de personas adultas (excluidas las infraestructuras)</t>
  </si>
  <si>
    <t>Medidas para promover la igualdad de oportunidades y la participación activa en la sociedad</t>
  </si>
  <si>
    <t>Vías de integración y reintegración en el mundo laboral de las personas desfavorecidas</t>
  </si>
  <si>
    <t>Medidas destinadas a mejorar el acceso de colectivos marginados como los gitanos a la educación y el empleo, y a promover su inclusión social</t>
  </si>
  <si>
    <t>Apoyo a la sociedad civil activa con las comunidades marginadas, como la gitana</t>
  </si>
  <si>
    <t>Acciones específicas destinadas a aumentar la participación de nacionales de terceros países en el empleo</t>
  </si>
  <si>
    <t>Medidas para la integración social de los nacionales de terceros países</t>
  </si>
  <si>
    <t>Medidas para mejorar el acceso equitativo y oportuno a servicios de calidad, sostenibles y asequibles</t>
  </si>
  <si>
    <t>Medidas para mejorar la prestación de servicios locales y familiares</t>
  </si>
  <si>
    <t>Medidas para mejorar la accesibilidad, la eficacia y la resiliencia de los sistemas sanitarios (excluidas las infraestructuras)</t>
  </si>
  <si>
    <t>Medidas destinadas a mejorar el acceso a los cuidados de larga duración (excluidas las infraestructuras)</t>
  </si>
  <si>
    <t>Medidas para modernizar los sistemas de protección social, incluido el fomento del acceso a la protección social</t>
  </si>
  <si>
    <t>Promoción de la integración social de personas en riesgo de pobreza o exclusión social, en particular las más desfavorecidas y los niños</t>
  </si>
  <si>
    <t>Subsanar las carencias materiales de los más desfavorecidos mediante la provisión de alimentos o asistencia material, incluidas medidas de acompañamiento.</t>
  </si>
  <si>
    <t>Mejora de la capacidad de las autoridades responsables de los programas y de los organismos vinculados a la ejecución de los Fondos</t>
  </si>
  <si>
    <t xml:space="preserve">Mejora de la cooperación con socios tanto internos como externos al Estado miembro </t>
  </si>
  <si>
    <t>Financiación cruzada en el marco del FEDER (apoyo a acciones asimilables a las del FSE+ necesarias para la ejecución satisfactoria de la parte del FEDER de la operación y relacionadas directamente con ella).</t>
  </si>
  <si>
    <t>Mejora de la capacidad institucional de las autoridades públicas y las partes interesadas para implementar los proyectos e iniciativas de cooperación territorial en un contexto transfronterizo, transnacional, marítimo e interregional</t>
  </si>
  <si>
    <t xml:space="preserve">Interreg: gestión del cruce fronterizo y gestión de la movilidad y la migración </t>
  </si>
  <si>
    <t>Regiones ultraperiféricas: compensación de los costes adicionales derivados del déficit de accesibilidad y la fragmentación territorial</t>
  </si>
  <si>
    <t>Regiones ultraperiféricas: acción específica de compensación de los costes adicionales derivados de factores relativos al tamaño del mercado</t>
  </si>
  <si>
    <t>Regiones ultraperiféricas: ayudas para compensar los costes adicionales derivados de las condiciones climáticas y las dificultades del terreno</t>
  </si>
  <si>
    <t xml:space="preserve">Regiones ultraperiféricas: aeropuertos </t>
  </si>
  <si>
    <t>Información y comunicación</t>
  </si>
  <si>
    <t>Preparación, ejecución, seguimiento y control</t>
  </si>
  <si>
    <t>Evaluación y estudios, recogida de datos</t>
  </si>
  <si>
    <t>Refuerzo de la capacidad de las autoridades de los Estados miembros, los beneficiarios y los socios pertinentes</t>
  </si>
  <si>
    <t>01</t>
  </si>
  <si>
    <t>Subvención</t>
  </si>
  <si>
    <t>02</t>
  </si>
  <si>
    <t>Ayuda mediante instrumentos financieros: capital o cuasicapital</t>
  </si>
  <si>
    <t>03</t>
  </si>
  <si>
    <t>Ayuda mediante instrumentos financieros: préstamo</t>
  </si>
  <si>
    <t>04</t>
  </si>
  <si>
    <t>Ayuda mediante instrumentos financieros: garantía</t>
  </si>
  <si>
    <t>05</t>
  </si>
  <si>
    <t>Apoyo mediante instrumentos financieros: Subvenciones en una operación de instrumentos financieros</t>
  </si>
  <si>
    <t>06</t>
  </si>
  <si>
    <t>Premio</t>
  </si>
  <si>
    <t>Barrios urbanos</t>
  </si>
  <si>
    <t>Ciudades, municipios y extrarradio</t>
  </si>
  <si>
    <t>Zonas urbanas funcionales</t>
  </si>
  <si>
    <t>Zonas rurales</t>
  </si>
  <si>
    <t>Zonas montañosas</t>
  </si>
  <si>
    <t>Islas y zonas costeras</t>
  </si>
  <si>
    <t>07</t>
  </si>
  <si>
    <t>Zonas con escasa densidad de población</t>
  </si>
  <si>
    <t>08</t>
  </si>
  <si>
    <t>Otros tipos de territorios destinatarios</t>
  </si>
  <si>
    <t>09</t>
  </si>
  <si>
    <t>10</t>
  </si>
  <si>
    <t>11</t>
  </si>
  <si>
    <t>Sin enfoque territorial</t>
  </si>
  <si>
    <t>Agricultura y silvicultura</t>
  </si>
  <si>
    <t>Pesca</t>
  </si>
  <si>
    <t>Acuicultura</t>
  </si>
  <si>
    <t>Otros sectores de la economía azul</t>
  </si>
  <si>
    <t>Elaboración de productos alimenticios y bebidas</t>
  </si>
  <si>
    <t>Industria textil y de la confección</t>
  </si>
  <si>
    <t>Fabricación de material de transporte</t>
  </si>
  <si>
    <t>Fabricación de productos informáticos, electrónicos y ópticos</t>
  </si>
  <si>
    <t>Otras industrias manufactureras no especificadas</t>
  </si>
  <si>
    <t>Construcción</t>
  </si>
  <si>
    <t>Industrias de extracción (incluida la extracción de productos energéticos)</t>
  </si>
  <si>
    <t>Energía eléctrica, gas, vapor, agua caliente y aire acondicionado</t>
  </si>
  <si>
    <t>Suministro de agua, actividades de saneamiento, gestión de residuos y descontaminación</t>
  </si>
  <si>
    <t>Transporte y almacenamiento</t>
  </si>
  <si>
    <t>Actividades de información y comunicaciones, incluidas las telecomunicaciones, los servicios de información, la programación de ordenadores, la consultoría y otras actividades relacionadas</t>
  </si>
  <si>
    <t>Comercio al por mayor y al por menor</t>
  </si>
  <si>
    <t>Turismo y hostelería</t>
  </si>
  <si>
    <t>Actividades financieras y de seguros</t>
  </si>
  <si>
    <t>Actividades inmobiliarias y de alquiler; servicios prestados a las empresas</t>
  </si>
  <si>
    <t>Administración pública</t>
  </si>
  <si>
    <t>Enseñanza</t>
  </si>
  <si>
    <t>Actividades sanitarias</t>
  </si>
  <si>
    <t>Asistencia social, servicios prestados a la comunidad y servicios sociales y personales</t>
  </si>
  <si>
    <t>Actividades relacionadas con el medio ambiente y el cambio climático</t>
  </si>
  <si>
    <t>Artes, espectáculos, industrias creativas y ocio</t>
  </si>
  <si>
    <t>Otros servicios no especificados</t>
  </si>
  <si>
    <t>ES11</t>
  </si>
  <si>
    <t>Galicia</t>
  </si>
  <si>
    <t>ES12</t>
  </si>
  <si>
    <t>Principado de Asturias</t>
  </si>
  <si>
    <t>ES13</t>
  </si>
  <si>
    <t>Cantabria</t>
  </si>
  <si>
    <t>ES21</t>
  </si>
  <si>
    <t>País Vasco</t>
  </si>
  <si>
    <t>ES22</t>
  </si>
  <si>
    <t>Comunidad Foral de Navarra</t>
  </si>
  <si>
    <t>ES23</t>
  </si>
  <si>
    <t>La Rioja</t>
  </si>
  <si>
    <t>ES24</t>
  </si>
  <si>
    <t>Aragón</t>
  </si>
  <si>
    <t>ES30</t>
  </si>
  <si>
    <t>Comunidad de Madrid</t>
  </si>
  <si>
    <t>ES41</t>
  </si>
  <si>
    <t>Castilla y León</t>
  </si>
  <si>
    <t>ES42</t>
  </si>
  <si>
    <t>Castilla La Mancha</t>
  </si>
  <si>
    <t>ES43</t>
  </si>
  <si>
    <t>Extremadura</t>
  </si>
  <si>
    <t>ES51</t>
  </si>
  <si>
    <t>Cataluña</t>
  </si>
  <si>
    <t>ES52</t>
  </si>
  <si>
    <t>Comunitad Valenciana</t>
  </si>
  <si>
    <t>ES53</t>
  </si>
  <si>
    <t>Illes Balears</t>
  </si>
  <si>
    <t>ES61</t>
  </si>
  <si>
    <t>Andalucía</t>
  </si>
  <si>
    <t>ES62</t>
  </si>
  <si>
    <t>Región de Murcia</t>
  </si>
  <si>
    <t>ES63</t>
  </si>
  <si>
    <t>Ciudad Autónoma de Ceuta</t>
  </si>
  <si>
    <t>ES64</t>
  </si>
  <si>
    <t>Ciudad Autónoma de Melilla</t>
  </si>
  <si>
    <t>ES70</t>
  </si>
  <si>
    <t>Canarias</t>
  </si>
  <si>
    <t>ES</t>
  </si>
  <si>
    <t>Todas</t>
  </si>
  <si>
    <t>Contribución a las competencias y empleos verdes y a la economía ecológica</t>
  </si>
  <si>
    <t>Desarrollo de capacidades y empleos digitales</t>
  </si>
  <si>
    <t>Inversión en investigación e innovación y especialización inteligente</t>
  </si>
  <si>
    <t>Inversión en pequeñas y medianas empresas (pymes)</t>
  </si>
  <si>
    <t>No discriminación</t>
  </si>
  <si>
    <t>Hacer frente a la pobreza infantil</t>
  </si>
  <si>
    <t>Capacitación de los interlocutores sociales</t>
  </si>
  <si>
    <t>Capacitación de las organizaciones de la sociedad civil</t>
  </si>
  <si>
    <t>No procede</t>
  </si>
  <si>
    <t xml:space="preserve">Abordar los retos señalados en Semestre Europeo </t>
  </si>
  <si>
    <t xml:space="preserve">Proyectos centrados en las cuestiones de género </t>
  </si>
  <si>
    <t xml:space="preserve">Proyectos que integran la perspectiva de género </t>
  </si>
  <si>
    <t>Neutralidad desde el punto de vista del género</t>
  </si>
  <si>
    <t>ART94-PRO</t>
  </si>
  <si>
    <t>ART94-REG</t>
  </si>
  <si>
    <t>ART95-PRO</t>
  </si>
  <si>
    <t>ART95-REG</t>
  </si>
  <si>
    <t>Artículo 94. Programa. Apéndice 1.</t>
  </si>
  <si>
    <t>Artículo 95. Programa. Apéndice 1.</t>
  </si>
  <si>
    <t>Artículo 94. Reglamento Delegado.</t>
  </si>
  <si>
    <t>Artículo 95. Reglamento Delegado.</t>
  </si>
  <si>
    <t>No aplican art. 94 ni art. 95</t>
  </si>
  <si>
    <t>Empleo, inclusión social y educación RUP - FSE+ RUP 85%</t>
  </si>
  <si>
    <t>01-Inversión territorial integrada</t>
  </si>
  <si>
    <t>02-Desarrollo local participativo</t>
  </si>
  <si>
    <t>03-Otro tipo de instrumento territorial</t>
  </si>
  <si>
    <t>04-Otros enfoques</t>
  </si>
  <si>
    <t>Título Programa</t>
  </si>
  <si>
    <t>CCI Programa</t>
  </si>
  <si>
    <t>CODE</t>
  </si>
  <si>
    <t>Estrategia para la Región del Adriático y del Jónico</t>
  </si>
  <si>
    <t>Estrategia para la Región Alpina</t>
  </si>
  <si>
    <t>Estrategia para la Región del Mar Báltico</t>
  </si>
  <si>
    <t>Estrategia para la Región del Danubio</t>
  </si>
  <si>
    <t>Océano Ártico</t>
  </si>
  <si>
    <t>Estrategia para la Región Atlántica</t>
  </si>
  <si>
    <t>Mar Negro</t>
  </si>
  <si>
    <t>Mar Mediterráneo</t>
  </si>
  <si>
    <t>Mar del Norte</t>
  </si>
  <si>
    <t>Estrategia para la Región del Mediterráneo Occidental</t>
  </si>
  <si>
    <t>No contribución a las estrategias macrorregionales y de las cuencas marítimas.</t>
  </si>
  <si>
    <t>Descripción de la operación</t>
  </si>
  <si>
    <t>Logros previstos o reales</t>
  </si>
  <si>
    <t xml:space="preserve">FSE+ de Asistencia Material Básica </t>
  </si>
  <si>
    <t xml:space="preserve">FSE+ C.A. Cantabria </t>
  </si>
  <si>
    <t>Asignación financiera de la prioridad en función del programa</t>
  </si>
  <si>
    <t>Datos acumulativos sobre la situación financiera del programa</t>
  </si>
  <si>
    <t>Objetivo específico</t>
  </si>
  <si>
    <t>Categoría de región</t>
  </si>
  <si>
    <t>Base para el cálculo de la contribución de la Unión</t>
  </si>
  <si>
    <t>Asignación financiera total por fondo y contribución nacional (EUR)</t>
  </si>
  <si>
    <t>Porcentaje de cofinanciación (%)</t>
  </si>
  <si>
    <t>Coste total subvencionable de las operaciones seleccionadas (EUR)</t>
  </si>
  <si>
    <t>Contribución de los fondos a las operaciones seleccionadas (EUR)</t>
  </si>
  <si>
    <t>Proporción de la asignación financiera total cubierta por las operaciones seleccionadas (%)</t>
  </si>
  <si>
    <t>Importe total del gasto subvencionable declarado por los beneficiarios</t>
  </si>
  <si>
    <t>Proporción de la asignación financiera total cubierta por el gasto subvencionable declarado por los beneficiarios (%)</t>
  </si>
  <si>
    <t>Número de operaciones seleccionadas</t>
  </si>
  <si>
    <t>Tipología de operación</t>
  </si>
  <si>
    <t>1A</t>
  </si>
  <si>
    <t>Formación Profesional para el empleo</t>
  </si>
  <si>
    <t>1B</t>
  </si>
  <si>
    <t>Formación profesional en el ámbito educativo.</t>
  </si>
  <si>
    <t>2</t>
  </si>
  <si>
    <t>Itinerarios Integrados de inserción</t>
  </si>
  <si>
    <t>3</t>
  </si>
  <si>
    <t>Acciones de Formación-Empleo.</t>
  </si>
  <si>
    <t>4</t>
  </si>
  <si>
    <t>Becas y prácticas no laborales.</t>
  </si>
  <si>
    <t>5A</t>
  </si>
  <si>
    <t>Ayudas para el fomento de la contratación</t>
  </si>
  <si>
    <t>5B</t>
  </si>
  <si>
    <t>Bonificaciones</t>
  </si>
  <si>
    <t>6</t>
  </si>
  <si>
    <t>Apoyo a los emprendedores y emprendedoras y a la creación de empresas.</t>
  </si>
  <si>
    <t>7</t>
  </si>
  <si>
    <t>Ayudas a la movilidad geográfica y funcional de trabajadores y trabajadoras.</t>
  </si>
  <si>
    <t>8</t>
  </si>
  <si>
    <t>Iniciativas locales de empleo, pactos territoriales y otras ayudas en el ámbito local.</t>
  </si>
  <si>
    <t>9</t>
  </si>
  <si>
    <t>Acciones para prevenir y actuar ante el abandono escolar.</t>
  </si>
  <si>
    <t>Ayudas para mejoras de sistemas en las empresas.</t>
  </si>
  <si>
    <t>Ayudas a redes y asociaciones para proyectos que favorezcan el acceso de las personas al mercado laboral.</t>
  </si>
  <si>
    <t>12</t>
  </si>
  <si>
    <t>Impulso y promoción de la igualdad de oportunidades, de la igualdad de trato y no discriminación y de fomento de la autonomía personal.</t>
  </si>
  <si>
    <t>13A</t>
  </si>
  <si>
    <t>Actualización y modernización del Sistema Nacional de Cualificaciones y Formación Profesional (SNCFP).</t>
  </si>
  <si>
    <t>13B</t>
  </si>
  <si>
    <t>Promoción y desarrollo de la evaluación y acreditación de las competencias profesionales y de la Mejora de la Calidad del Sistema de Formación Profesional.</t>
  </si>
  <si>
    <t>14</t>
  </si>
  <si>
    <t>Actuaciones de modernización y mejora de los servicios de empleo para incrementar el acceso al empleo de los colectivos más alejados del mercado de trabajo.</t>
  </si>
  <si>
    <t>15</t>
  </si>
  <si>
    <t>Asistencia Técnica.</t>
  </si>
  <si>
    <t>16</t>
  </si>
  <si>
    <t>17</t>
  </si>
  <si>
    <t>18</t>
  </si>
  <si>
    <t>Requiere nueva tipología</t>
  </si>
  <si>
    <t>ESF</t>
  </si>
  <si>
    <t>ESF+</t>
  </si>
  <si>
    <t>L</t>
  </si>
  <si>
    <t>Less Developed</t>
  </si>
  <si>
    <t>T</t>
  </si>
  <si>
    <t>Transition</t>
  </si>
  <si>
    <t>M</t>
  </si>
  <si>
    <t>More Developed</t>
  </si>
  <si>
    <t>O</t>
  </si>
  <si>
    <t>Outermost or Northern Sparsely Populated</t>
  </si>
  <si>
    <t>Código FSEPLUS</t>
  </si>
  <si>
    <t>CÓDIGO SFC</t>
  </si>
  <si>
    <t>PENDIENTE</t>
  </si>
  <si>
    <t>CATEGORÍAS DE REGIÓN</t>
  </si>
  <si>
    <t xml:space="preserve">a) mejorar el acceso al empleo y las medidas de activación para el empleo de los demandantes de empleo, en particular de los jóvenes, especialmente mediante la aplicación de la Garantía Juvenil, los desempleados de larga duración y los grupos desfavorecidos, así como de las personas inactivas, así como mediante la promoción del empleo por cuenta propia y la economía social </t>
  </si>
  <si>
    <t>b) modernizar las instituciones y los servicios del mercado de trabajo para evaluar y prever las necesidades de capacidades y garantizar una asistencia oportuna y personalizada y el apoyo a la adecuación entre la oferta y la demanda en el mercado de trabajo,  las transiciones y la movilidad;</t>
  </si>
  <si>
    <t>c) promover una participación equilibrada de género en el mercado de trabajo, unas condiciones de trabajo equitativas y una mejora del equilibrio entre la vida laboral y la familiar, en particular mediante el acceso a unos servicios asequibles de atención a la infancia y de atención a personas dependientes;</t>
  </si>
  <si>
    <t>d) promover la adaptación de los trabajadores, las empresas y los emprendedores al cambio, el envejecimiento activo y saludable y un entorno de trabajo saludable y bien adaptado que aborde los riesgos para la salud;</t>
  </si>
  <si>
    <t>e) mejorar la calidad, inclusividad, eficacia y pertinencia para el mercado laboral de los sistemas de educación y formación, también mediante la validación del aprendizaje no formal e informal, para apoyar la adquisición de competencias clave, incluidas las capacidades empresariales y digitales, y promoviendo la introducción de sistemas de formación dual y de formación de aprendices;</t>
  </si>
  <si>
    <t>f) promover la igualdad de acceso a una educación y una formación de calidad e inclusivas y su culminación, en particular para los grupos desfavorecidos, desde la educación infantil y cuidados de la primera infancia, pasando por la educación y la formación generales y profesionales, hasta la educación superior, así como la educación y el aprendizaje de las personas adultas, facilitando también la movilidad para el aprendizaje para todos y la accesibilidad de las personas con discapacidad;</t>
  </si>
  <si>
    <t>g) promover el aprendizaje permanente, en particular mediante oportunidades para todos de mejora y reciclaje flexibles de las capacidades teniendo en cuenta las capacidades empresariales y digitales, una mejor previsión de los cambios y nuevos requisitos de capacidades, habida cuenta de las necesidades del mercado de trabajo, facilitando las transiciones profesionales y promoviendo la movilidad profesional</t>
  </si>
  <si>
    <t>h) fomentar la inclusión activa al objeto de promover la igualdad de oportunidades, la no discriminación y la participación activa, y mejorar la empleabilidad, en particular para los grupos desfavorecidos;</t>
  </si>
  <si>
    <t>i) promover la integración socioeconómica de los nacionales de terceros países, incluidos los migrantes;</t>
  </si>
  <si>
    <t>j) promover la integración socioeconómica de las comunidades marginadas, como la población romaní;</t>
  </si>
  <si>
    <t>k) mejorar la igualdad y la oportunidad del acceso a unos servicios de calidad, sostenibles y asequibles, incluidos los servicios que promueven el acceso a la vivienda y a una atención centrada en las personas, incluida la asistencia sanitaria; modernizar los sistemas de protección social, también fomentando el acceso a la protección social, con especial atención a los menores y los grupos desfavorecidos; mejorar la accesibilidad, también para personas con discapacidad, la efectividad y la resiliencia de los sistemas de asistencia sanitaria y de los servicios de cuidados de larga duración;</t>
  </si>
  <si>
    <t>l) promover la integración social de las personas en riesgo de pobreza o exclusión social, incluidas las personas más desfavorecidas y la población infantil;</t>
  </si>
  <si>
    <t>m) hacer frente a la privación material mediante alimentos y/o prestación de asistencia material básica a las personas más desfavorecidas, en particular a los menores, y establecer medidas de acompañamiento que apoyen su inclusión social.</t>
  </si>
  <si>
    <t>OBJETIVO ESPECÍFICO</t>
  </si>
  <si>
    <t>CATEGORÍA DE REGIÓN</t>
  </si>
  <si>
    <t xml:space="preserve">ARTÍCULO 94 o  95 </t>
  </si>
  <si>
    <t>TIPOLOGÍA DE OPERACIÓN</t>
  </si>
  <si>
    <t>PRIORIDAD</t>
  </si>
  <si>
    <t>TÍTULO PROGRAMA</t>
  </si>
  <si>
    <t>Características del gasto</t>
  </si>
  <si>
    <t>Dimensión de categorización</t>
  </si>
  <si>
    <t>Datos financieros</t>
  </si>
  <si>
    <t>Campo de intervención</t>
  </si>
  <si>
    <t>Forma de ayuda</t>
  </si>
  <si>
    <t>Dimensión de la aplicación territorial</t>
  </si>
  <si>
    <t>Dimensión de la actividad económica</t>
  </si>
  <si>
    <t>Dimensión de ubicación</t>
  </si>
  <si>
    <t>Dimensión de igualdad de género</t>
  </si>
  <si>
    <t>Dimensión macrorregional y de las cuencas marítimas</t>
  </si>
  <si>
    <t>Prioridad 6</t>
  </si>
  <si>
    <t>BASICO</t>
  </si>
  <si>
    <t>D. Ubicación</t>
  </si>
  <si>
    <t>D. Tema secundario del FSE+</t>
  </si>
  <si>
    <t>Coste subvencionable de la operación aprobada</t>
  </si>
  <si>
    <t>Código operación</t>
  </si>
  <si>
    <t>Nombre  operación</t>
  </si>
  <si>
    <t>Finalidad operación</t>
  </si>
  <si>
    <t>Porcentaje de cofinanciación</t>
  </si>
  <si>
    <t>País</t>
  </si>
  <si>
    <t>N/A</t>
  </si>
  <si>
    <t>MÉTODO DE GESTIÓN</t>
  </si>
  <si>
    <t xml:space="preserve">Acciones de carácter socio-sanitario </t>
  </si>
  <si>
    <t>Acciones de reducción del tiempo de trabajo</t>
  </si>
  <si>
    <t>Acciones de servicios sociales</t>
  </si>
  <si>
    <t>Tasa de cofinanciación</t>
  </si>
  <si>
    <t>CAMPO DE INTERVENCIÓN</t>
  </si>
  <si>
    <t>FORMA DE AYUDA</t>
  </si>
  <si>
    <t>D. Aplicación territorial</t>
  </si>
  <si>
    <t>D. UBICACIÓN</t>
  </si>
  <si>
    <t>D. IGUALDAD DE GÉNERO</t>
  </si>
  <si>
    <t>D. ACTIVIDAD ECONÓMICA</t>
  </si>
  <si>
    <t xml:space="preserve">D. MACRORREGIONAL Y DE LAS CUENCAS MARÍTIMAS </t>
  </si>
  <si>
    <t>Suma de Coste subvencionable de la operación aprobada</t>
  </si>
  <si>
    <t>Cuenta de Código operación</t>
  </si>
  <si>
    <t>LISTA DE OPERACIONES SELECCIONADAS</t>
  </si>
  <si>
    <t>Según requerimiento del artículo 49, apartado 3 del Reglamento (UE) 2021/1060</t>
  </si>
  <si>
    <t xml:space="preserve">Actualizado el </t>
  </si>
  <si>
    <t>DD/MM/AAAA</t>
  </si>
  <si>
    <t xml:space="preserve">Coste total </t>
  </si>
  <si>
    <t>Programa:</t>
  </si>
  <si>
    <t>Priority</t>
  </si>
  <si>
    <t>Specific objective</t>
  </si>
  <si>
    <t>Fund</t>
  </si>
  <si>
    <t>Category of region</t>
  </si>
  <si>
    <t>Intervention field</t>
  </si>
  <si>
    <t>Form of support</t>
  </si>
  <si>
    <t>Territorial delivery dimension</t>
  </si>
  <si>
    <t>Economic activity dimension</t>
  </si>
  <si>
    <t>Location dimension</t>
  </si>
  <si>
    <t>ESF+ secondary theme</t>
  </si>
  <si>
    <t>ESF+ secondary theme
02</t>
  </si>
  <si>
    <t>ESF+ secondary theme
03</t>
  </si>
  <si>
    <t>ESF+ secondary theme
04</t>
  </si>
  <si>
    <t>ESF+ secondary theme
05</t>
  </si>
  <si>
    <t>ESF+ secondary theme
06</t>
  </si>
  <si>
    <t>ESF+ secondary theme
07</t>
  </si>
  <si>
    <t>ESF+ secondary theme
08</t>
  </si>
  <si>
    <t>ESF+ secondary theme
09</t>
  </si>
  <si>
    <t>ESF+ secondary theme
10</t>
  </si>
  <si>
    <t>Gender equality dimension</t>
  </si>
  <si>
    <t>Macro-regional and sea-basin dimension</t>
  </si>
  <si>
    <t>Total eligible cost of selected operations (EUR)</t>
  </si>
  <si>
    <t>Total eligible expenditure declared by beneficiaries</t>
  </si>
  <si>
    <t>Number of selected operations</t>
  </si>
  <si>
    <t xml:space="preserve">Programa </t>
  </si>
  <si>
    <t>Tema secundario del FSE+ 02</t>
  </si>
  <si>
    <t>Tema secundario del FSE+ 01</t>
  </si>
  <si>
    <t>Tema secundario del FSE+ 03</t>
  </si>
  <si>
    <t>Tema secundario del FSE+ 04</t>
  </si>
  <si>
    <t>Tema secundario del FSE+ 05</t>
  </si>
  <si>
    <t>Tema secundario del FSE+ 06</t>
  </si>
  <si>
    <t>Tema secundario del FSE+ 07</t>
  </si>
  <si>
    <t>Tema secundario del FSE+ 08</t>
  </si>
  <si>
    <t>Tema secundario del FSE+ 09</t>
  </si>
  <si>
    <t>Tema secundario del FSE+ 10</t>
  </si>
  <si>
    <t>ESO4.1;ESO4.2;ESO4.3;ESO4.4;ESO4.5;ESO4.6;ESO4.7;ESO4.8;ESO4.9;ESO4.10;ESO4.11;ESO4.12;ESO4.13</t>
  </si>
  <si>
    <t>OBJETIVOS ESPECÍFICOS</t>
  </si>
  <si>
    <t>REGIONES</t>
  </si>
  <si>
    <t>M;T;L;O</t>
  </si>
  <si>
    <t>CODIGO
T.SEC 01</t>
  </si>
  <si>
    <t>CODIGO
T.SEC 02</t>
  </si>
  <si>
    <t>CODIGO
T.SEC 03</t>
  </si>
  <si>
    <t>CODIGO
T.SEC 04</t>
  </si>
  <si>
    <t>CODIGO
T.SEC 05</t>
  </si>
  <si>
    <t>CODIGO
T.SEC 06</t>
  </si>
  <si>
    <t>CODIGO
T.SEC 07</t>
  </si>
  <si>
    <t>CODIGO
T.SEC 08</t>
  </si>
  <si>
    <t>CODIGO
T.SEC 09</t>
  </si>
  <si>
    <t>CODIGO
T.SEC 10</t>
  </si>
  <si>
    <t>1. Arrastra hasta mostrar tantas filas como TD Cuadro 1.</t>
  </si>
  <si>
    <t>Programa</t>
  </si>
  <si>
    <t>1. Si  no aparecen datos, selecciona tu programa</t>
  </si>
  <si>
    <t>Compara/copia las columnas en gris con/en Cuadro 1</t>
  </si>
  <si>
    <r>
      <t xml:space="preserve">Pega los datos de </t>
    </r>
    <r>
      <rPr>
        <b/>
        <u val="single"/>
        <sz val="11"/>
        <color indexed="10"/>
        <rFont val="Calibri"/>
        <family val="2"/>
      </rPr>
      <t>Copia TDCuadro2 para carga SFC</t>
    </r>
    <r>
      <rPr>
        <sz val="11"/>
        <color indexed="10"/>
        <rFont val="Calibri"/>
        <family val="2"/>
      </rPr>
      <t xml:space="preserve"> aquí. 
¡¡¡Pegalos como valor¡¡¡</t>
    </r>
  </si>
  <si>
    <t>FSE+</t>
  </si>
  <si>
    <t>Total</t>
  </si>
  <si>
    <t>Total general</t>
  </si>
  <si>
    <t>1.A.01</t>
  </si>
  <si>
    <t>Acciones formativas conducentes a certificados de profesionalidad con prácticas profesionales no laborales asociadas, dirigidas a personas desempleadas</t>
  </si>
  <si>
    <t>5909241A2427SBITINERFORMA</t>
  </si>
  <si>
    <t>Orden de la Consejería de Economía, Hacienda y Empleo, por la que convocan subvenciones para financiar, para los años 2024 a 2027, las acciones formativas conducentes a certificados de profesionalidad con prácticas profesionales no laborales asociadas, dirigidas a personas desempleadas, cofinanciadas por el Programa FSE+ 2021‐2027 de la Comunidad de Madrid</t>
  </si>
  <si>
    <t>Dirección General de Formación</t>
  </si>
  <si>
    <t>Desempleados o personas inactivas que, en las 4 semanas inmediatamente después de su participación en la operación del FSE+, sean personas con empleo, incluidos los trabajadores por cuenta propia.</t>
  </si>
  <si>
    <t>1.A.02</t>
  </si>
  <si>
    <t>5907466A2324SBAYUDANTEINV</t>
  </si>
  <si>
    <t>Contratación de ayudantes de investigación y técnicos de laboratorio cofinanciadas por fondo Social Europeo Plus, convocatoria correspondiente al año 2023. Cofinanciado al 40% por el Fondo Social Europeo en el marco del Programa FSE+ 2021-2027 de la Comunidad de Madrid</t>
  </si>
  <si>
    <t>Direccion General de Investigación</t>
  </si>
  <si>
    <t>1.C.01</t>
  </si>
  <si>
    <t>Realización de actuaciones contra la violencia de género y para la promoción de la igualdad de oportunidades entre mujeres y hombres</t>
  </si>
  <si>
    <t>5904232B2023CVAYTOMANCOM</t>
  </si>
  <si>
    <t>Convenio de colaboración entre la Consejería de Familia, Juventud y Política Social y los Ayuntamientos y Mancomunidades para la realización de actuaciones contra la violencia de género y para la promoción de la igualdad de oportunidades entre mujeres y hombres, para el año 2023. Cofinanciado al 40% por el Fondo Social Europeo en el marco del Programa FSE+ 2021-2027 de la Comunidad de Madrid</t>
  </si>
  <si>
    <t>Dirección General de Igualdad</t>
  </si>
  <si>
    <t>Participantes que, tras su participación en la operación del FSE+, alcanzan una mejora en su conocimiento y sensibilización en aspectos relacionados con la igualdad de oportunidades en cuestión de género.</t>
  </si>
  <si>
    <t>Fomento de la igualdad de oportunidades y la corresponsabilidad en las empresas madrileñas</t>
  </si>
  <si>
    <t>5904232B2023CVCAMARACOMER</t>
  </si>
  <si>
    <t>Convenio entre la Comunidad de Madrid y la Cámara Oficial de Comercio, Industria y Servicios de Madrid para la formalización por concesión directa de una Subvención para el fomento de la igualdad de oportunidades y la corresponsabilidad en las empresas madrileñas, para el año 2023, cofinanciado por el Fondo Social Europeo en el Programa FSE+ 2021-2027 de la Comunidad de Madrid</t>
  </si>
  <si>
    <t>Subvenciones a entidades sin ánimo de lucro para la impartición de talleres prácticos que permitan acercar el mundo de la ciencia y la tecnología al alumnado de la Comunidad de Madrid, especialmente a las niñas</t>
  </si>
  <si>
    <t>5904232B2023SBMUJERSTEM</t>
  </si>
  <si>
    <t>Orden de la Consejería de Familia, Juventud y Política Social, por la que se establecen las bases reguladoras para la concesión de subvenciones a entidades sin ánimo de lucro para la impartición de talleres prácticos que permitan acercar el mundo de la ciencia y la tecnología al alumnado de la Comunidad de Madrid, especialmente a las niñas, cofinanciados al 40% por el Programa FSE+ 2021-2027 de la Comunidad de Madrid, y se realiza la convocatoria para 2023</t>
  </si>
  <si>
    <t>Consecución de la igualdad de oportunidades entre mujeres y hombres, mediante la financiación de la impartición de talleres prácticos que permitan acercar el mundo de la ciencia y la tecnología al alumnado de educación primaria de la Comunidad de Madrid, especialmente a las niñas.</t>
  </si>
  <si>
    <t>5904232B2024CVIGEELL</t>
  </si>
  <si>
    <t>Convenio de colaboración entre la Comunidad de Madrid y entidades locales para la realización de actuaciones contra la violencia de género y para la promoción de la igualdad de oportunidades entre mujeres y hombre, para el año 2024” cofinanciado al 40% por el Fondo Social Europeo en el marco del Programa de la Comunidad de Madrid, FSE+ 2021-2027</t>
  </si>
  <si>
    <t>Asesoría a empresas para la promoción de la igualdad de oportunidades, a lo largo de los años 2021, 2022 y 2023</t>
  </si>
  <si>
    <t>5904232B2324CTASESOREMPRE</t>
  </si>
  <si>
    <t>Prórroga del Programa Generando Cambios: asesoría a empresas para la promoción de la igualdad de oportunidades, a lo largo de los años 2021, 2022 y 2023, cofinanciado en un 40% por el Fondo Social Europeo Plus 2021-2027</t>
  </si>
  <si>
    <t>Se pretende mejorar la igualdad entre mujeres y hombres en la organización y funcionamiento de las pymes madrileñas. Para ello se prestará gratuitamente un servicio de asesoría para la elaboración y aprobación del diagnóstico y del plan de igualdad así como un servicio de formación previa a la aprobación del plan de igualdad, formación dirigida a mujeres en puestos de mandos intermedios, formación dirigida a profesionales de recursos humanos y en general formación dirigida al conjunto de la plantilla para pymes de la Comunidad de Madrid.</t>
  </si>
  <si>
    <t>30/11/2024</t>
  </si>
  <si>
    <t>1.C.02</t>
  </si>
  <si>
    <t>Contrato de Servicios denominado “Programa de Emprendimiento en Igualdad" (2023)</t>
  </si>
  <si>
    <t>5904232B2023CTEMPRENDIGUA</t>
  </si>
  <si>
    <t>Contrato de Servicios denominado “Programa de Emprendimiento en Igualdad (2023)”, cofinanciado en un 40% por el Fondo Social Europeo Plus 2021-2027</t>
  </si>
  <si>
    <t>Desarrollo de actuaciones dirigidas a acelerar proyectos empresariales y profesionales que promuevan la igualdad de oportunidades entre mujeres y hombres, ayudando a las personas emprendedoras a poner en marcha sus iniciativas.</t>
  </si>
  <si>
    <t>30/11/2023</t>
  </si>
  <si>
    <t>Fomento de la participación social y laboral de las mujeres del ámbito rural a lo largo de los años 2021, 2022 y 2023</t>
  </si>
  <si>
    <t>5904232B2324CTPROGRAMAGEA</t>
  </si>
  <si>
    <t>Prórroga de “Contrato de Servicios denominado Programa GEA Madrid dirigido a promover la participación social y laboral de las mujeres del ámbito rural a lo largo de los años 2021, 2022 y 2023”, cofinanciado al 40% por el Fondo Social Europeo Plus 2021-2027</t>
  </si>
  <si>
    <t>Contratación de servicios para promover, impulsar e incrementar la participación social y laboral de la mujer del ámbito rural en el desarrollo económico, social y laboral de su municipio, a lo largo de los años 2023 y 2024, mediante la realización de acciones dirigidas a la formación, el empleo, el autoempleo, el asesoramiento para la creación de empresas por mujeres y el fomento del asociacionismo, con el fin de poder facilitar el acceso al mercado laboral de las mujeres del ámbito rural y promocionar su talento y liderazgo.</t>
  </si>
  <si>
    <t>2.H.01</t>
  </si>
  <si>
    <t xml:space="preserve">Dirección General de Servicio Público de Empleo </t>
  </si>
  <si>
    <t>Participantes de los grupos vulnerables, en situación de desempleo o inactividad que, en las 4 semanas inmediatamente después de su participación en la operación del FSE+, sean personas con empleo, incluidos los trabajadores por cuenta propia.</t>
  </si>
  <si>
    <t xml:space="preserve">Dirección General de Atención a Personas con Discapacidad </t>
  </si>
  <si>
    <t>2.H.04</t>
  </si>
  <si>
    <t>Aula de mejora de competencias para la empleabilidad y la participación comunitaria de personas con discapacidad intelectual</t>
  </si>
  <si>
    <t>5901231F2324CTAULAPROMECO</t>
  </si>
  <si>
    <t>Aula de mejora de competencias para la empleabilidad y la participación comunitaria de personas con discapacidad intelectual,cofinanciado al 40% por el fondo social europeo en el marco del programa FSE+ de la Comunidad de Madrid, 2021-2027, ejecución 2023-2024</t>
  </si>
  <si>
    <t>Aula de Apoyo a la Integración Socio-Laboral para Personas con Inteligencia Límite</t>
  </si>
  <si>
    <t>5901231F2325CTALIMITE</t>
  </si>
  <si>
    <t>Aula de Apoyo a la Integración Socio-Laboral para Personas con Inteligencia Límite, cofinanciado al 40% por el Fondo Social Europeo en el marco del programa operativo de la Comunidad de Madrid, FSE+ 2021-2027. Ejecución 2023-2025</t>
  </si>
  <si>
    <t>2.H.05</t>
  </si>
  <si>
    <t>Provisión de Apoyos para la Inclusión Sociolaboral de personas con discapacidad intelectual en distintas zonas de la Comunidad de Madrid</t>
  </si>
  <si>
    <t>5901231F2225CTSERPAIS4</t>
  </si>
  <si>
    <t>Gestión de cuatro Servicios de Provisión de Apoyos para la Inclusión Sociolaboral de personas con discapacidad intelectual en distintas zonas de la Comunidad de Madrid, cofinanciado al 40% por el Fondo Social Europeo en el marco del programa de la Comunidad de Madrid, FSE+ 2021-2027</t>
  </si>
  <si>
    <t>2.H.06</t>
  </si>
  <si>
    <t>Convocatoria para la concesión de Subvenciones a Entidades sin fin de lucro para acciones dirigidas a la Inserción Sociolaboral de personas con discapacidad, para el año 2023</t>
  </si>
  <si>
    <t>5901231F2023SBDISCAP</t>
  </si>
  <si>
    <t>Convocatoria para la concesión de Subvenciones a Entidades sin fin de lucro para acciones dirigidas a la Inserción Sociolaboral de personas con discapacidad, para el año 2023, cofinanciado al 40% por el Fondo Social Europeo en el marco del Programa de la Comunidad de Madrid, FSE+ 2021-2027</t>
  </si>
  <si>
    <t>2.H.07</t>
  </si>
  <si>
    <t>Acciones dirigidas a la realización de Proyectos de Integración definidos en la Ley 15/2001, de 27 de diciembre, de Renta Mínima de Inserción en la Comunidad de Madrid</t>
  </si>
  <si>
    <t>5903232G2023SBPROYECTORMI</t>
  </si>
  <si>
    <t>Convocatoria de Subvenciones a Entidades de Iniciativa Social sin ánimo de lucro para acciones dirigidas a la realización de Proyectos de Integración definidos en la Ley 15/2001, de 27 de diciembre, de Renta Mínima de Inserción en la Comunidad de Madrid, con cargo a los presupuestos de 2023 y cofinanciadas al 40% por el Fondo Social Europeo en el marco del Programa de la Comunidad de Madrid (2021-2027), Prioridad de Inclusión Social, Objetivo Específico H</t>
  </si>
  <si>
    <t xml:space="preserve">Dirección General de Integración </t>
  </si>
  <si>
    <t>Se espera con esta operación mejorar la empleabilidad de las personas más desfavorecidas y grupos vulnerables, teniendo en cuenta la problemática y factores que incurren en el acceso al empleo y al inserción social; facilitar el acceso al mercado laboral de las personas en situación o riesgo de exlusión social; potenciar la adquisición de habilidades sociales, laborales y la mejora de las aptitudes personales necesarias para acceder al mercado de trabajo; incrementar la tasa de empleo y disminución de la pobreza.</t>
  </si>
  <si>
    <t>01/01/2023</t>
  </si>
  <si>
    <t>31/12/2023</t>
  </si>
  <si>
    <t>2.I.01</t>
  </si>
  <si>
    <t>Programa de Centros de Participación e integración de inmigrantes</t>
  </si>
  <si>
    <t>5903232CT2325CTCEPIS</t>
  </si>
  <si>
    <t>Programa de Centros de Participación e integración de inmigrantes (CEPIS 2023-2025)</t>
  </si>
  <si>
    <t>Participantes que, tras su participación, inician sus actividades de búsqueda de empleo, obtienen o mantienen un empleo (incluido por cuenta propia), o se han integrado en los sistemas de educación o formación.</t>
  </si>
  <si>
    <t>2.K.01</t>
  </si>
  <si>
    <t>5901231F2124CTOVI</t>
  </si>
  <si>
    <t>Oficina de Vida independiente de la Comunidad de Madrid, cofinanciado al 40% por el Fondo Social Europeo en el marco del Programa de la Comunidad de Madrid, FSE+ 2021-2027</t>
  </si>
  <si>
    <t>Participantes que mejoran su bienestar siguiendo el documento metodológico propuesto por la Comisión Europea para este indicador.</t>
  </si>
  <si>
    <t>31/12/2024</t>
  </si>
  <si>
    <t>2.L.01</t>
  </si>
  <si>
    <t>Programa de acceso inmediato a la vivienda y soporte para personas sin hogar a través del modelo Housing First</t>
  </si>
  <si>
    <t>5903232G2023CTHOUSINGFIRS</t>
  </si>
  <si>
    <t>Programa de acceso inmediato a la vivienda y soporte para personas sin hogar a través del modelo Housing First. Cofinanciada al 40% por el Fondo Social Europeo en el marco del Programa de la Comunidad de Madrid (2021-2027), Prioridad de Inclusión Social, Objetivo específico L</t>
  </si>
  <si>
    <t>2.L.02</t>
  </si>
  <si>
    <t>Convocatoria de subvenciones a entidades sin ánimo de lucro para la ejecución de proyectos de atención integral a mujeres en situación de vulnerabilidad</t>
  </si>
  <si>
    <t>5904232B2023SBAIMUJERVUL</t>
  </si>
  <si>
    <t>Orden de la Consejería de Familia, Juventud y Política Social, por la que se establecen las bases reguladoras para la concesión de subvenciones a entidades sin ánimo de lucro para la ejecución de proyectos de atención integral a mujeres en situación de vulnerabilidad, cofinanciadas al 40% por el Programa FSE+ 2021-2027 de la Comunidad de Madrid, y se realiza la convocatoria para 2023</t>
  </si>
  <si>
    <t>Atención de mujeres en situación de vulnerabilidad y de especial vulnerabilidad mediante subvenciones a entidades sin ánimo de lucro para la ejecución de proyectos de dos modalidades de intervención:
- Proyectos dirigidos a mujeres en situación de vulnerabilidad orientados a la inserción social, que consistirán en itinerarios individualizados que puedan comprender actuaciones de información, acogida, orientación, asesoramiento, formación, acompañamiento, intermediación, seguimiento y apoyo. Se estructurarán en dos fases diferenciadas: una fase de motivación personal para mejora de la autoestima y autonomía personal; y una fase de enfocada en desarrollar habilidades y capacitación para superar las dificultades de acceso al empleo que tienen estas mujeres.
- Proyectos dirigidos a mujeres en situación de especial vulnerabilidad orientados a la atención de sus necesidades básicas, que incluirán acciones de cobertura de necesidades de aseo, alojamiento o manutención. También comprenderán acciones de formación en habilidades personales.</t>
  </si>
  <si>
    <t>3.E.01</t>
  </si>
  <si>
    <t>Incremento de plazas de ciclos formativos de Formación Profesional de Grado Medio en centros docentes públicos de la Comunidad de Madrid</t>
  </si>
  <si>
    <t>5905322B2223GDFPGML1</t>
  </si>
  <si>
    <t>Incremento de plazas de ciclos formativos de Formación Profesional de Grado Medio en centros docentes públicos de la Comunidad de Madrid. Curso 2022/2023, cofinanciado al 40% por el Fondo Social Europeo en el marco del Programa de la Comunidad de Madrid, FSE+ 2021-2027</t>
  </si>
  <si>
    <t xml:space="preserve">Dirección General de Educación Secundaria, FP y Régimen Especial </t>
  </si>
  <si>
    <t>Alumnos matriculados en los cursos de Formación Profesional que, al finalizar el curso académico, son evaluados como "aptos" (dando lugar a una promoción de curso o a una titulación), en base a los criterios establecidos por la normativa de Educación.</t>
  </si>
  <si>
    <t>5.A.01</t>
  </si>
  <si>
    <t>Convocatoria de subvenciones para la realización del Programa de Fomento del Empleo Juvenil, con las Corporaciones Locales</t>
  </si>
  <si>
    <t>5908241M2024SBFOMENTO</t>
  </si>
  <si>
    <t>Orden de la Consejera de Economía, Hacienda y Empleo, por la que se convocan subvenciones en el año 2024, para la realización del Programa de Fomento del Empleo Juvenil, con las Corporaciones Locales en el marco del Programa FSE+</t>
  </si>
  <si>
    <t>Se espera con estas actuaciones mejorar la empleabilidad de jóvenes sin cualificar mediante un periodo de cualificación y de jóvenes cualificados y facilitar su acceso al mercado de trabajo tras su participación en el programa</t>
  </si>
  <si>
    <t>5.A.02</t>
  </si>
  <si>
    <t>Concesión de subvenciones, en el año 2024, para las líneas destinadas a jóvenes del Programa para el Fomento de la Contratación en el ámbito de la Comunidad de Madrid, para las líneas 2- Contratación estable, 3- Impñulso al contrato formativo para la obtención de la práctica profesional adecuada, y 4- impulso al contrato de formación en alternancia</t>
  </si>
  <si>
    <t>5908241M2024SBESTIMULO</t>
  </si>
  <si>
    <t>Orden de la Consejera de Economía, Hacienda y Empleo, por la que se declara el importe de los créditos presupuestarios disponibles para la concesión directa de subvenciones, en el año 2024, de las líneas destinadas a jóvenes del Programa para el Fomento de la Contratación en el ámbito de la Comunidad de Madrid: 2- Contratación estable, 3- Impulso al contrato formativo para la obtención de la práctica profesional adecuada, y 4 - impulso al contrato de formación en alternancia</t>
  </si>
  <si>
    <t>La finalidad de las subvenciones es mejorar la empleabilidad y favorecer la contratación de los jóvenes de la Comunidad de Madrid mediante el establecimiento de incentivos a la
contratación por cuenta ajena. Se potenciará y estimulará la contratación indefinida de jóvenes desempleados, así como el acceso a un empleo acorde a su titulación o formación o bien se fomentará la cualificación profesional desde el entorno laboral de los que carezcan de ella.
En todo caso se mejorará la empleabilidad de todos los jóvenes participantes y un mantenimiento en el empleo una vez finalizados los programas de un 80% de los jóvenes participantes. Al menos se espera lograr la inserción laboral de 2.450 jóvenes.</t>
  </si>
  <si>
    <t>5.F.01</t>
  </si>
  <si>
    <t>Convocatoria de Becas para el estudio de Programas de Segunda Oportunidad</t>
  </si>
  <si>
    <t>5906323M2223SB2OPORTUNIDA</t>
  </si>
  <si>
    <t>Orden del Vicepresidente, Consejero de Educación y Universidades, por la que se aprueba la convocatoria de Becas para el estudio de Programas de Segunda Oportunidad correspondiente al curso 2022-2023. Cofinanciado al 40% por el Fondo Social Europeo en el marco del Programa FSE+ 2021-2027 de la Comunidad de Madrid</t>
  </si>
  <si>
    <t xml:space="preserve">Dirección General de Educación concertada, becas y ayudas al estudio </t>
  </si>
  <si>
    <t>Incrementar el nivel de formación de los jóvenes que abandonaron prematuramente sus estudios y mejorar la inserción laboral de los jóvenes que no trabajan ni estudian.</t>
  </si>
  <si>
    <t>Participantes que, tras la finalización del curso académico (la actuación), son considerados "aptos" para promocionar de curso, según los criterios establecidos por la normativa de Educación.</t>
  </si>
  <si>
    <t>01/09/2022</t>
  </si>
  <si>
    <t>01/06/2023</t>
  </si>
  <si>
    <t>5906323M2324SB2OPORTUNIDA</t>
  </si>
  <si>
    <t>Orden del Vicepresidente, Consejero de Educación y Universidades, por la que se aprueba la convocatoria de Becas para el estudio de Programas de Segunda Oportunidad correspondiente al curso 2023-2024. Cofinanciado al 40% por el Fondo Social Europeo en el marco del Programa FSE+ 2021-2027 de la Comunidad de Madrid</t>
  </si>
  <si>
    <t>01/09/2023</t>
  </si>
  <si>
    <t>01/06/2024</t>
  </si>
  <si>
    <t>5.F.02</t>
  </si>
  <si>
    <t>Programas Profesionales impartidos en las Unidades de Formación e Inserción Laboral (UFILS)</t>
  </si>
  <si>
    <t>5905322B2122GDPROUFILS</t>
  </si>
  <si>
    <t>Programas Profesionales impartidos en las Unidades de Formación e Inserción Laboral (UFILS).Curso 2021-2022. Cofinanciado al 40% por el Fondo Social Europeo en el marco del Programa FSE+ 2021-2027 de la Comunidad de Madrid</t>
  </si>
  <si>
    <t>Programas Profesionales impartidos en las Unidades de Formación e Inserción Laboral (UFILS).Curso 2022-2023</t>
  </si>
  <si>
    <t>5905322B2223GDPROUFILS</t>
  </si>
  <si>
    <t>Programas Profesionales impartidos en las Unidades de Formación e Inserción Laboral (UFILS).Curso 2022-2023. Cofinanciado al 40% por el Fondo Social Europeo en el marco del Programa FSE+ 2021-2027 de la Comunidad de Madrid</t>
  </si>
  <si>
    <t>5.F.03</t>
  </si>
  <si>
    <t>Enseñanzas para la obtención de título graduado en ESO desarrolladas en los Centros de Educación de Personas Adultas (CEPAS), de la red de centros propios de la Comunidad de Madrid</t>
  </si>
  <si>
    <t>5905322B2223GDCEPATITUESO</t>
  </si>
  <si>
    <t>Enseñanzas para la obtención de título graduado en ESO desarrolladas en los Centros de Educación de Personas Adultas (CEPAS), de la red de centros propios de la Comunidad de Madrid. Curso 2022-2023 cofinanciado al 40% por el Fondo Social Europeo en el marco del Programa de la Comunidad de Madrid, FSE+ 2021-2027</t>
  </si>
  <si>
    <t>5.F.04</t>
  </si>
  <si>
    <t>Enseñanzas para la Obtención de Título Graduado en la Formación Profesional Básica, desarrolladas en los Centros de Educación de Personas Adultas (CEPAS), de la Red de Centros Propios de la Comunidad de Madrid</t>
  </si>
  <si>
    <t>5905322B2223GDCEPAFPBSICA</t>
  </si>
  <si>
    <t>Enseñanzas para la Obtención de Título Graduado en la Formación Profesional Básica, desarrolladas en los Centros de Educación de Personas Adultas (CEPAS), de la Red de Centros Propios de la Comunidad de Madrid” Curso 2022-2023 cofinanciado al 40% por el Fondo Social Europeo en el marco del Programa de la Comunidad de Madrid, FSE+ 2021-2027</t>
  </si>
  <si>
    <t>5.L.01</t>
  </si>
  <si>
    <t>Acompañamiento educativo y alojamiento para jóvenes de 18 a 21 años en grave riesgo de exclusión social procedentes del sistema de protección de la Comunidad de Madrid</t>
  </si>
  <si>
    <t>5903232G2425CTEXTUTELADOS</t>
  </si>
  <si>
    <t>Acompañamiento educativo y alojamiento para jóvenes de 18 a 21 años en grave riesgo de exclusión social procedentes del sistema de protección de la Comunidad de Madrid, cofinanciado AL 40% por el Fondo Social Europeo en el marco del Programa de la Comunidad de Madrid, FSE+ 2021-2027</t>
  </si>
  <si>
    <t>Participantes que, tras su participación, obtienen una cualificación, u obtienen o mantienen un empleo (incluido por cuenta propia), o se han integrado en los sistemas de educación o formación, o tienen actividades de búsqueda de empleo.</t>
  </si>
  <si>
    <t>5.L.02</t>
  </si>
  <si>
    <t>Programa de inserción sociolaboral para jóvenes de 18 a 21 años en grave riesgo de exclusión social procedentes del sistema de protección de la Comunidad de Madrid</t>
  </si>
  <si>
    <t>590232F2224CTPROINSERSL</t>
  </si>
  <si>
    <t>Programa de inserción sociolaboral para jóvenes de 18 a 21 años en grave riesgo de exclusión social procedentes del sistema de protección de la Comunidad de Madrid, cofinanciado al 40% por el Fondo Social Europeo en el marco del Programa FSE+ 2021-2027 de la Comunidad de Madrid</t>
  </si>
  <si>
    <t>7.L.01</t>
  </si>
  <si>
    <t>Servicio psicopedagógico de intervención especializada en adicciones a las nuevas tecnologías a adolescentes y sus familias (SAAT)</t>
  </si>
  <si>
    <t>590232F2224CTADICCIONTEC</t>
  </si>
  <si>
    <t>Desarrollar actividades formativas y divulgativas dirigidas a profesionales que trabajuan con niños y adolescentes en la Comunidad de Madrid y a familias interesadas en adquirir conocimientos y habilidades sobre conductas de abuso y dependencia de las nuevas tecnologías de adolescentes. Intervenir directamente con adolescentes que presentan conductas de abuso y dependencia de las nuevas tecnologías y sus familias a través de terapias de grupo complementadas con sesiones individuales de seguimiento.</t>
  </si>
  <si>
    <t>Participantes que mejoran su calidad de vida o experimentan un cambio positivo en su estatus socioeconómico</t>
  </si>
  <si>
    <t>01/07/2022</t>
  </si>
  <si>
    <t>Servicio especializado de intervención con menores infractores inimputables (11-13 años) y sus familias</t>
  </si>
  <si>
    <t>590232F2224CTINTERMENORES</t>
  </si>
  <si>
    <t>Servicio especializado de intervención con menores infractores inimputables (11-13 años) y sus familias. Octubre 2022 a septiembre de 2024</t>
  </si>
  <si>
    <t>Proporcionar una respuesta preventiva, educativa y de intervención especializada dirigida a menores de entre 11 y 13 años inimputables en el ámbito penal, que se vean involucrados en hechos ilícitos.</t>
  </si>
  <si>
    <t>01/10/2022</t>
  </si>
  <si>
    <t>30/09/2024</t>
  </si>
  <si>
    <t>Atención psicoterapéutica en violencia sexual infantil y adolescente</t>
  </si>
  <si>
    <t>590232F2426CTCIASI</t>
  </si>
  <si>
    <t>CIASI. Centro de atención psicoterapéutica en violencia sexual infantil y adolescente</t>
  </si>
  <si>
    <t>Proporcionar atención psicoterapéutica a niños que hayan estado involucrados en una situación de violencia sexual, o se tenga la sospecha de que lo hayan podido
estar, así como orientación y apoyo especializado a sus familias</t>
  </si>
  <si>
    <t>01/01/2024</t>
  </si>
  <si>
    <t>31/12/2026</t>
  </si>
  <si>
    <t>Atención Integral a niños y adolescentes en situación de riesgo social. Programa I+I</t>
  </si>
  <si>
    <t>590232F2225CTATENINTEGRAL</t>
  </si>
  <si>
    <t>Atención Integral a niños y adolescentes en situación de riesgo social. Programa I+I. AÑOS 2022-2025. Cofinanciado al 40% por el Fondo Social Europeo en el marco del Programa FSE+ 2021-2027 de la Comunidad de Madrid</t>
  </si>
  <si>
    <t>Atender a un mayor número de niños y niñas en situación de riesgo social y lograr mejorar su integración social permaneciendo en su entorno de convivencia familiar o favoreciendo su regreso lo antes posible.</t>
  </si>
  <si>
    <t>01/11/2022</t>
  </si>
  <si>
    <t>Financiar mediante subvenciones la impartición de acciones formativas para los años 2024 a 2027
en modalidad presencial y la realización de prácticas profesionales no laborales asociadas,
integradas en un itinerario específico de formación.
Las acciones formativas estarán dirigidas a la obtención de certificados de profesionalidad
completos, que se impartirán de forma modular, incluyendo el módulo de formación práctica en
un centro de trabajo hasta alcanzar 500 horas totales.
Con ello se reforzarán las posibilidades de empleo de las personas desempleadas de la Comunidad
de Madrid</t>
  </si>
  <si>
    <t>Concesión de ayudas públicas para la contratación de jóvenes menores de 30 años como ayudantes de investigación y técnicos de laboratorio en universidades y centros de investigación de la Comunidad de Madrid, durante dos años</t>
  </si>
  <si>
    <t>Contratación de ayudantes de investigación y técnicos de laboratorio cofinanciadas por fondoMejorar el acceso al empleo de personas jóvenes, menores de 30 años, recién egresadas de la
universidad o de la Formación Profesional, facilitando la empleabilidad tanto a los jóvenes que
hayan finalizado sus estudios de grado como a aquellos que han finalizado sus estudios de
formación profesional y que desean iniciar una carrera investigadora en centros de investigación
de la Comunidad de Madrid.</t>
  </si>
  <si>
    <t>actuaciones en materia de
promoción de la igualdad de oportunidades en el acceso al empleo“. Esta línea de actuación
contempla acciones destinadas al cumplimiento de dos objetivos estratégicos: “conciliación,
corresponsabilidad y uso del tiempo” y “empleo, promoción profesional y liderazgo”.</t>
  </si>
  <si>
    <t>objetivo es la impartición y ejecución de un
proyecto para la puesta en marcha de acciones que contribuyan al impulso y al fomento de la
igualdad y la implementación de medidas y estrategias de fomento de la
conciliación/corresponsabilidad entre mujeres y hombres, incluyendo la sensibilización y la
prevención de la violencia de género, en las empresas madrileñas, así como la empleabilidad
de las mujeres mediante tres líneas de actuación (igualdad de oportunidades y corresponsabilidad entre mujeres y hombres; violencia de género en el ámbito laboral y
empleabilidad de las mujeres).</t>
  </si>
  <si>
    <t>Luchar contra los estereotipos de género en el ámbito del empleo.Fomentar conciliación entre trabajo y vida privada. Sensibilizar al conjunto empresarial la necesidad de acceder a los puestos de trabajo
en igualdad de condiciones entre mujeres y hombres, y de adoptar medidas de
flexibilidad en el trabajo que permitan la conciliación de la vida personal y laboral de
las personas ocupadas.</t>
  </si>
  <si>
    <t>INTEGRACIÓN LABORAL DE
PERSONAS EN SITUACIÓN DE EXCLUSIÓN SOCIAL MEDIANTE AYUDAS A LAS EMPRESAS
DE INSERCIÓN, EN EL MARCO DEL PROGRAMA FSE+ COMUNIDAD DE MADRID, 2021/2027</t>
  </si>
  <si>
    <t>5908241M2024SBINTEGLABOR</t>
  </si>
  <si>
    <t>ORDEN DE LA CONSEJERA DE ECONOMÍA, HACIENDA Y EMPLEO POR LA QUE SE
CONVOCAN, PARA EL AÑO 2024, SUBVENCIONES PARA LA INTEGRACIÓN LABORAL DE
PERSONAS EN SITUACIÓN DE EXCLUSIÓN SOCIAL MEDIANTE AYUDAS A LAS EMPRESAS
DE INSERCIÓN, EN EL MARCO DEL PROGRAMA FSE+ COMUNIDAD DE MADRID, 2021/2027</t>
  </si>
  <si>
    <t>Subvenciones para favorecer la integración laboral de personas en situación de exclusión social
mediante ayudas a las empresas de inserción y sus entidades promotoras a través de una
convocatoria de subvenciones que incluye tres tipos de ayudas:
a) Ayuda 1. Subvención a la creación y/o mantenimiento de puestos de trabajo.
b) Ayuda 2. Subvención a la contratación y/o mantenimiento de personal técnico.
c) Ayuda 3. Subvención a la gerencia de empresas de inserción.
Con ello se apoya la creación y mantenimiento de las empresas de inserción calificadas e inscritas
en el Registro de la Comunidad de Madrid, con el fin de que puedan cumplir su función social de
facilitar la inserción de las personas en situación de exclusión en el mercado de trabajo ordinario.</t>
  </si>
  <si>
    <t>El “Aula de mejora de competencias para la empleabilidad y la participación comunitaria de personas con discapacidad intelectual” es la unidad técnica encargada de la organización y gestión de las actuaciones propuestas para el cumplimiento de sus objetivos de mejora de la empleabilidad y de la participación socioeconómica de las personas con discapacidad intelectual.</t>
  </si>
  <si>
    <t>valoración y diseño del Plan Individualizado; desarrollo de actividades de entrenamiento y mejora para la búsqueda y mantenimiento de un puesto de trabajo, búsqueda activa y acompañamiento en la incorporación y mantenimiento del puesto y de participación social. Se incluyen actuaciones con las familias como facilitadores. Asimismo el proyecto persigue sensibilizar a recursos comunitarios y sus profesionales, incluido el tejido empresarial, respecto al potencial de las personas con discapacidad intelectual límite, procurándoles oportunidades de empleo y participación social.</t>
  </si>
  <si>
    <t>dirigida a conseguir la inserción socio-laboral de personas con discapacidad intelectual en entornos ordinarios, a través de la organización y gestión de un servicio de provisión de apoyos</t>
  </si>
  <si>
    <t>Desarrollo de proyectos dirigidos a personas con discapacidad promoviendo el desarrollo de itinerarios enfocados a la inserción laboral e impulsando programas de acompañamiento para garantizar la permanencia en el mercado laboral una vez realizada la inserción.</t>
  </si>
  <si>
    <t>tiene como finalidad la realización de actuaciones específicas de
integración e inclusión social de las personas inmigrantes así como de otras personas autóctonas
en situación de vulnerabilidad, con el objeto de favorecer sus posibilidades para integrarse en el
mercado de trabajo y conseguir el objetivo de inclusión social y lucha contra la pobreza.</t>
  </si>
  <si>
    <t>Se trata de un servicio público que facilita el acceso a la vivienda con carácter estable a personas
sin hogar, al mismo tiempo que se inicia un proceso de acompañamiento e intervención social que
finaliza cuando la persona no necesita del acompañamiento socioeducativo y logra una situación
de autonomía en su propia casa así como normalizar su situación sociolaboral.</t>
  </si>
  <si>
    <t>aumentar la participación en la Formación Profesional de
grado medio y mejorar la calidad de la Formación Profesional. Su finalidad es incrementar el
número de jóvenes que obtienen un título de Formación Profesional y la mejora de su
cualificación y el incremento de las posibilidades de inserción laboral, mediante el incremento
del número de plazas disponibles en Formación Profesional de Grado Medio.</t>
  </si>
  <si>
    <t>reducir la falta de cualificación profesional, así como impulsar
las posibilidades de recualificación para aquellos jóvenes que se han incorporado al mercado de
trabajo con infra cualificación o formación incompleta e insuficiente, adecuando el sistema
educativo de la formación de los jóvenes a las demandas presentes y futuras del mercado laboral
e incrementando la empleabilidad de la población a lo largo de la vida</t>
  </si>
  <si>
    <t>permitirá capacitar a los alumnos para el desempeño
cualificado de las diversas profesiones, el acceso al empleo y obtener el aumento del nivel de
formación de los jóvenes que abandonaron los estudios a una edad temprana y que
actualmente no encuentran oportunidades laborales.</t>
  </si>
  <si>
    <t>las entidades adjudicatarias se encargarán de dar cobertura a los servicios que
permitirán cubrir las necesidades básicas de los destinatarios de la actuación, tales como
alojamiento, manutención, apoyo personal, seguimiento socio-educativo, inserción social, apoyo
psicológico y ayuda económica para facilitar el tránsito a la vida adulta y autonomía a estos
jóvenes.</t>
  </si>
  <si>
    <t>ofrecer una atención educativa y de inserción sociolaboral
mediante el acompañamiento a jóvenes, mayores de edad, que hayan tenido una medida de
protección y que se encuentran en riesgo o en situación de exclusión social en su transición
a la vida adulta, mediante el desarrollo de procesos de inserción sociolaboral
individualizados.</t>
  </si>
  <si>
    <t>La Oficina de Vida independiente de la Comunidad de Madrid se encarga fundamentalmente de las siguientes actuaciones: gestión de un servicio de asistencia personal, acciones complementarias para el apoyo a la participación socioeconómica de los participantes y actuaciones de difusión e información en vida independiente</t>
  </si>
  <si>
    <t>Dotar a las personas con discapacidad participantes en el proyecto de recurso de apoyo (Asistentes Personales) que complementen otros de los que dispongan, para desarrollar su plan Individual de Vida (activa) independiente, enfocado a su participación formativo laboral. conforme a la valoración de sus necesidades de asistencia personal, expresadas en horas. Asimismjo, pretende facilitar la participación de las personas participantes en su entorno socioeconómico</t>
  </si>
  <si>
    <t>Código medida</t>
  </si>
  <si>
    <t>2.H.02</t>
  </si>
  <si>
    <t>Atención a Personas Adultas con Discapacidad Intelectual en Centro Ocupacional, de Formación, Oportunidades e Inserción Laboral</t>
  </si>
  <si>
    <t>5901231F2023CTAMARCOFOIL</t>
  </si>
  <si>
    <t>Acuerdo Marco que fija las condiciones a que habrán de ajustarse los contratos de servicios de “Atención a Personas Adultas con Discapacidad Intelectual en Centro Ocupacional, de Formación, Oportunidades e Inserción Laboral, cofinanciado parcialmente por el Fondo Social Europeo en el marco del programa operativo de la Comunidad de Madrid, 2021-2027"</t>
  </si>
  <si>
    <t>2.H.03</t>
  </si>
  <si>
    <t>5901231A2226AMARCOCRL</t>
  </si>
  <si>
    <t>Acuerdo Marco para la concertación de plazas en Centros de Rehabilitación Laboral para personas con enfermedad mental grave y duradera en la Comunidad de Madrid periodo 2022-2026” cofinanciado al 40% por el Fondo Social Europeo en el marco del programa de la Comunidad de Madrid, FSE+ 2021-2027</t>
  </si>
  <si>
    <t>5905322B2124GDFPGML3</t>
  </si>
  <si>
    <t>5905322B2124GDFPGSL3</t>
  </si>
  <si>
    <t>5905322B2324GDCEPATITUESO</t>
  </si>
  <si>
    <t>5905322B2324GDCEPAFBSICA</t>
  </si>
  <si>
    <t>Enseñanzas para la obtención de título graduado en ESO desarrolladas en los Centros de Educación de Personas Adultas (CEPAS), de la red de centros propios de la Comunidad de Madrid. Curso 2023-2024 cofinanciado al 40% por el Fondo Social Europeo en el marco del Programa de la Comunidad de Madrid, FSE+ 2021-2027</t>
  </si>
  <si>
    <t>Enseñanzas para la Obtención de Título Graduado en la Formación Profesional Básica, desarrolladas en los Centros de Educación de Personas Adultas (CEPAS), de la Red de Centros Propios de la Comunidad de Madrid” Curso 2023-2024 cofinanciado al 40% por el Fondo Social Europeo en el marco del Programa de la Comunidad de Madrid, FSE+ 2021-2027</t>
  </si>
  <si>
    <t>Consolidación de la Oferta de Formación Profesional generada de Ciclos de Grado Superior por el FSE entre los cursos 2018/2019 y 2020/2021 la Red de Centros propios de la Comunidad de Madrid</t>
  </si>
  <si>
    <t>3.E.03</t>
  </si>
  <si>
    <t>El Programa FSE+ co-financiará la participación de alumnos que ocupen nuevas plazas creadas entre los cursos 2018/2019 y 2020/2021 en la red de Centros Propios de la Comunidad de Madrid durante los cursos 2021/2022 y 2023/2024 antes de pasar a una financiación con recursos nacionales</t>
  </si>
  <si>
    <t>Consolidación de la Oferta de Formación Profesional generada de Ciclos de Grado Medio por el FSE entre los cursos 2018/2019 y 2020/2021 la Red de Centros propios de la Comunidad de Madrid</t>
  </si>
  <si>
    <t xml:space="preserve">La operación tiene el objetivo de consolidar las reformas estructurales y la oferta de Formación Profesional de Grado Superior creada recientemente por inversiones del FSE. </t>
  </si>
  <si>
    <t xml:space="preserve">La operación tiene el objetivo de consolidar las reformas estructurales y la oferta de Formación Profesional de Grado Medio creada recientemente por inversiones del FSE. </t>
  </si>
  <si>
    <t>Mejorar la calidad de vida de las personas con discapacidad, a través del desarrollo de Planes de Atención y Apoyo Personales (PAAP) que incorporen las preferencias personales en la definición de metas, promoviendo su autonomía y participación e inclusión social y laboral en el entorno</t>
  </si>
  <si>
    <t>Los Centros de Rehabilitación Laboral (CRL) se conciben como recurso social específico cuya misión fundamental es la de favorecer la rehabilitación vocacional-laboral de las personas con trastornos psiquiátricos crónicos que se encuentran viviendo en la comunidad de modo que propicie su integración laboral en la empresa ordinaria, o bien en fórmulas de empleo protegido (Centros Especiales de Empleo), o en su caso, sistemas de auto-empleo</t>
  </si>
  <si>
    <t>Promover la inclusión social y mejorar la empleabilidad de las personas con enfermedad mental grave y duradera, así como potenciar la adquisición de habilidades sociales para acceder al mercado laboral</t>
  </si>
  <si>
    <t>DATOS OPERACIONES SELECCIONADAS</t>
  </si>
  <si>
    <t>Fecha de la última actualización: 31 de marzo de 2024</t>
  </si>
  <si>
    <t xml:space="preserve">Dirección General de Infancia, Familia y Fomento de la Natalidad </t>
  </si>
  <si>
    <t xml:space="preserve">Aula de apoyo a la inclusión sociolaboral para personas con discapacidad física </t>
  </si>
  <si>
    <t>5901231F2426CTAULAFISICA</t>
  </si>
  <si>
    <t>Aula de apoyo a la inclusión sociolaboral para personas con discapacidad física cofinanciado al 40% por el Fondo Social Europeo en el marco del Programa Operativo de la Comunidad de Madrid, FSE+ 2021-2027. Ejecución 2024-2026</t>
  </si>
  <si>
    <t>Actuaciones tendentes a mejorar la empleabilidad de las personas con discapacidad física y promover su participación socio-laboral</t>
  </si>
  <si>
    <t>Subvenciones a entidades sin fin de lucro para acciones dirigidas a la inserción sociolaboral de personas con discapacidad, para el año 2024</t>
  </si>
  <si>
    <t>5901231F2024SBDISCAP</t>
  </si>
  <si>
    <t>Convocatoria para la concesión de subvenciones a entidades sin fin de lucro para acciones dirigidas a la inserción sociolaboral de personas con discapacidad, para el año 2024, cofinanciado al 40% por el Fondos Social Europeo en el marco del Programa de la Comunidad de Madrid, FSE+ 2021-2027</t>
  </si>
  <si>
    <t>Inserción sociolaboral de personas con discapacidad, ya sea física, intelectual, enfermedad mental o sensorial, todo ello con la finalidad de promover su inclusión activa y mejorar su empleabilidad</t>
  </si>
  <si>
    <t>5901231F2426CTOVI</t>
  </si>
  <si>
    <t>Oficina de Vida Independiente de la Comunidad de Madrid, cofinanciado al 40% por el Fondo Social Europeo en el marco del Programa de la Comunidad de Madrid, FSE+ 2021-2027. Periodo 2024-2026</t>
  </si>
  <si>
    <t>Servicio especializado de intervención con menores infractores inimputables menores de 14 años y sus familias</t>
  </si>
  <si>
    <t>590232F2427CTINTERMENORES</t>
  </si>
  <si>
    <t>Servicio especializado de intervención con menores de 14 años en conflicto con la ley</t>
  </si>
  <si>
    <t>Proporcionar una respuesta preventiva, educativa y de intervención especializada dirigida a menores de 14 años inimputables en el ámbito penal, que se vean involucrados en hechos ilícitos.</t>
  </si>
  <si>
    <t>2.L.03</t>
  </si>
  <si>
    <t>Programa para el desarrollo de actuaciones dirigidas a la atención personalizada y multidisciplinar (social, psicológica y jurídica) de personas pertenecientes al colectivo LGTBI, y su entorno familiar y relacional; la prevención y eliminación de los factores causantes de situaciones de desigualdad, discriminación, acoso y exclusión que afectan a este grupo de población</t>
  </si>
  <si>
    <t>5904232B2426CTPROGRLGTBI</t>
  </si>
  <si>
    <t>Programa Madrileño de Información y Atención LGTBI, cofinanciado al 40% por el Fondo Social Europeo Plus en el marco del Programa FSE+ 2021-2027 de la Comunidad de Madrid, periodo 2024-2026</t>
  </si>
  <si>
    <t>Eliminación y prevención de los factores causantes de situaciones de desigualdad, discriminación, acoso y exclusión que afectan a las personas LGTBI, así como lograr la equiparación de los derechos de las personas LGTBI con el resto de la sociedad, mediante actuaciones de formación, sensibilización, divulgación y promoción de la diversidad sexual y de género</t>
  </si>
  <si>
    <t>(Todas)</t>
  </si>
  <si>
    <t>(Varios elementos)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</si>
</sst>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_-;\-* #,##0.00\ _€_-;_-* &quot;-&quot;??\ _€_-;_-@_-"/>
    <numFmt numFmtId="165" formatCode="#,##0.00\ _€"/>
    <numFmt numFmtId="166" formatCode="0;\-0;;\ @"/>
    <numFmt numFmtId="167" formatCode="#,##0\ _€;\-#,##0\ _€"/>
    <numFmt numFmtId="168" formatCode="#,##0.00\ _€;\-#,##0.00\ _€"/>
  </numFmts>
  <fonts count="84">
    <font>
      <sz val="11"/>
      <color theme="1"/>
      <name val="Calibri"/>
      <family val="2"/>
    </font>
    <font>
      <sz val="11"/>
      <color indexed="8"/>
      <name val="Calibri"/>
      <family val="2"/>
    </font>
    <font>
      <b/>
      <sz val="10"/>
      <color indexed="8"/>
      <name val="Calibri"/>
      <family val="2"/>
    </font>
    <font>
      <sz val="11"/>
      <color indexed="10"/>
      <name val="Calibri"/>
      <family val="2"/>
    </font>
    <font>
      <sz val="10"/>
      <name val="Calibri"/>
      <family val="2"/>
    </font>
    <font>
      <b/>
      <sz val="14"/>
      <name val="Calibri"/>
      <family val="2"/>
    </font>
    <font>
      <b/>
      <sz val="16"/>
      <name val="Calibri"/>
      <family val="2"/>
    </font>
    <font>
      <b/>
      <u val="single"/>
      <sz val="11"/>
      <color indexed="10"/>
      <name val="Calibri"/>
      <family val="2"/>
    </font>
    <font>
      <sz val="10"/>
      <color indexed="8"/>
      <name val="Arial"/>
      <family val="2"/>
    </font>
    <font>
      <sz val="11"/>
      <color indexed="17"/>
      <name val="Calibri"/>
      <family val="2"/>
    </font>
    <font>
      <sz val="11"/>
      <color indexed="60"/>
      <name val="Calibri"/>
      <family val="2"/>
    </font>
    <font>
      <b/>
      <sz val="10"/>
      <color indexed="63"/>
      <name val="Calibri"/>
      <family val="2"/>
    </font>
    <font>
      <sz val="10"/>
      <color indexed="8"/>
      <name val="Calibri"/>
      <family val="2"/>
    </font>
    <font>
      <sz val="10"/>
      <color indexed="9"/>
      <name val="Arial"/>
      <family val="2"/>
    </font>
    <font>
      <sz val="6"/>
      <color indexed="8"/>
      <name val="Times New Roman"/>
      <family val="1"/>
    </font>
    <font>
      <b/>
      <sz val="11"/>
      <color indexed="8"/>
      <name val="Calibri"/>
      <family val="2"/>
    </font>
    <font>
      <b/>
      <sz val="10"/>
      <name val="Calibri"/>
      <family val="2"/>
    </font>
    <font>
      <b/>
      <sz val="16"/>
      <color indexed="8"/>
      <name val="Calibri"/>
      <family val="2"/>
    </font>
    <font>
      <b/>
      <sz val="22"/>
      <color indexed="9"/>
      <name val="Calibri"/>
      <family val="2"/>
    </font>
    <font>
      <sz val="22"/>
      <color indexed="9"/>
      <name val="Calibri"/>
      <family val="2"/>
    </font>
    <font>
      <b/>
      <sz val="14"/>
      <color indexed="9"/>
      <name val="Calibri Light"/>
      <family val="2"/>
    </font>
    <font>
      <b/>
      <sz val="13"/>
      <color indexed="9"/>
      <name val="Calibri Light"/>
      <family val="2"/>
    </font>
    <font>
      <sz val="26"/>
      <color indexed="8"/>
      <name val="Calibri"/>
      <family val="2"/>
    </font>
    <font>
      <sz val="13"/>
      <color indexed="8"/>
      <name val="Calibri"/>
      <family val="2"/>
    </font>
    <font>
      <sz val="13"/>
      <color indexed="60"/>
      <name val="Calibri"/>
      <family val="2"/>
    </font>
    <font>
      <sz val="9"/>
      <color indexed="8"/>
      <name val="Calibri"/>
      <family val="2"/>
    </font>
    <font>
      <sz val="4"/>
      <color indexed="8"/>
      <name val="Calibri"/>
      <family val="2"/>
    </font>
    <font>
      <sz val="11"/>
      <color indexed="62"/>
      <name val="Calibri"/>
      <family val="2"/>
    </font>
    <font>
      <b/>
      <sz val="8"/>
      <color indexed="49"/>
      <name val="Calibri Light"/>
      <family val="2"/>
    </font>
    <font>
      <sz val="10"/>
      <color indexed="60"/>
      <name val="Calibri"/>
      <family val="2"/>
    </font>
    <font>
      <b/>
      <sz val="9"/>
      <color indexed="49"/>
      <name val="Calibri Light"/>
      <family val="2"/>
    </font>
    <font>
      <sz val="8"/>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57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rgb="FF293237"/>
      <name val="Calibri"/>
      <family val="2"/>
    </font>
    <font>
      <sz val="10"/>
      <color rgb="FF000000"/>
      <name val="Calibri"/>
      <family val="2"/>
    </font>
    <font>
      <sz val="10"/>
      <color theme="1"/>
      <name val="Calibri"/>
      <family val="2"/>
    </font>
    <font>
      <sz val="10"/>
      <color theme="0"/>
      <name val="Arial"/>
      <family val="2"/>
    </font>
    <font>
      <sz val="6"/>
      <color rgb="FF000000"/>
      <name val="Times New Roman"/>
      <family val="1"/>
    </font>
    <font>
      <b/>
      <sz val="16"/>
      <color theme="2" tint="-0.8999800086021423"/>
      <name val="Calibri"/>
      <family val="2"/>
    </font>
    <font>
      <b/>
      <sz val="22"/>
      <color theme="0"/>
      <name val="Calibri"/>
      <family val="2"/>
    </font>
    <font>
      <sz val="22"/>
      <color theme="0"/>
      <name val="Calibri"/>
      <family val="2"/>
    </font>
    <font>
      <b/>
      <sz val="14"/>
      <color theme="0"/>
      <name val="Calibri Light"/>
      <family val="2"/>
    </font>
    <font>
      <b/>
      <sz val="13"/>
      <color theme="0"/>
      <name val="Calibri Light"/>
      <family val="2"/>
    </font>
    <font>
      <sz val="26"/>
      <color theme="1"/>
      <name val="Calibri"/>
      <family val="2"/>
    </font>
    <font>
      <sz val="13"/>
      <color theme="1"/>
      <name val="Calibri"/>
      <family val="2"/>
    </font>
    <font>
      <sz val="13"/>
      <color rgb="FFC00000"/>
      <name val="Calibri"/>
      <family val="2"/>
    </font>
    <font>
      <sz val="9"/>
      <color theme="1"/>
      <name val="Calibri"/>
      <family val="2"/>
    </font>
    <font>
      <sz val="11"/>
      <color rgb="FFC00000"/>
      <name val="Calibri"/>
      <family val="2"/>
    </font>
    <font>
      <sz val="4"/>
      <color theme="1"/>
      <name val="Calibri"/>
      <family val="2"/>
    </font>
    <font>
      <sz val="11"/>
      <color theme="4"/>
      <name val="Calibri"/>
      <family val="2"/>
    </font>
    <font>
      <b/>
      <sz val="8"/>
      <color rgb="FF2E75B6"/>
      <name val="Calibri Light"/>
      <family val="2"/>
    </font>
    <font>
      <sz val="10"/>
      <color rgb="FFC00000"/>
      <name val="Calibri"/>
      <family val="2"/>
    </font>
    <font>
      <b/>
      <sz val="9"/>
      <color rgb="FF2E75B6"/>
      <name val="Calibri Light"/>
      <family val="2"/>
    </font>
    <font>
      <sz val="8"/>
      <color theme="1"/>
      <name val="Times New Roman"/>
      <family val="1"/>
    </font>
    <font>
      <sz val="11"/>
      <color theme="4" tint="-0.24997000396251678"/>
      <name val="Calibri"/>
      <family val="2"/>
    </font>
    <font>
      <b/>
      <sz val="16"/>
      <color theme="1"/>
      <name val="Calibri"/>
      <family val="2"/>
    </font>
    <font>
      <sz val="6"/>
      <color theme="1"/>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FBDCF"/>
        <bgColor indexed="64"/>
      </patternFill>
    </fill>
    <fill>
      <patternFill patternType="solid">
        <fgColor theme="0"/>
        <bgColor indexed="64"/>
      </patternFill>
    </fill>
    <fill>
      <patternFill patternType="solid">
        <fgColor theme="4" tint="0.7999799847602844"/>
        <bgColor indexed="64"/>
      </patternFill>
    </fill>
    <fill>
      <patternFill patternType="solid">
        <fgColor rgb="FFC64224"/>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bgColor indexed="64"/>
      </patternFill>
    </fill>
    <fill>
      <patternFill patternType="solid">
        <fgColor theme="8" tint="0.5999600291252136"/>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rgb="FF000000"/>
      </left>
      <right style="medium">
        <color rgb="FF000000"/>
      </right>
      <top/>
      <bottom style="medium">
        <color rgb="FF000000"/>
      </bottom>
    </border>
    <border>
      <left style="medium">
        <color rgb="FF000000"/>
      </left>
      <right style="medium">
        <color rgb="FF000000"/>
      </right>
      <top style="medium">
        <color rgb="FF000000"/>
      </top>
      <bottom style="medium">
        <color rgb="FF000000"/>
      </bottom>
    </border>
    <border>
      <left/>
      <right style="medium">
        <color rgb="FF000000"/>
      </right>
      <top/>
      <bottom style="medium">
        <color rgb="FF000000"/>
      </bottom>
    </border>
    <border>
      <left style="thin"/>
      <right style="thin"/>
      <top/>
      <bottom style="thin"/>
    </border>
    <border>
      <left/>
      <right style="thin"/>
      <top style="thin"/>
      <bottom style="thin"/>
    </border>
    <border>
      <left style="thin"/>
      <right/>
      <top style="thin"/>
      <bottom style="thin"/>
    </border>
    <border>
      <left/>
      <right style="thin"/>
      <top/>
      <bottom style="thin"/>
    </border>
    <border>
      <left style="thin"/>
      <right/>
      <top/>
      <bottom style="thin"/>
    </border>
    <border>
      <left/>
      <right style="thin"/>
      <top style="thin"/>
      <bottom/>
    </border>
    <border>
      <left style="thin"/>
      <right/>
      <top style="thin"/>
      <bottom/>
    </border>
    <border>
      <left style="medium">
        <color rgb="FF000000"/>
      </left>
      <right style="medium">
        <color rgb="FF000000"/>
      </right>
      <top/>
      <bottom/>
    </border>
    <border>
      <left style="thin"/>
      <right style="thin"/>
      <top/>
      <bottom/>
    </border>
    <border>
      <left/>
      <right style="thin"/>
      <top/>
      <bottom/>
    </border>
    <border>
      <left style="thin"/>
      <right/>
      <top/>
      <bottom/>
    </border>
    <border>
      <left style="thin"/>
      <right style="thin"/>
      <top style="thin"/>
      <bottom/>
    </border>
    <border>
      <left style="medium">
        <color rgb="FF78A3BC"/>
      </left>
      <right style="medium">
        <color rgb="FF78A3BC"/>
      </right>
      <top/>
      <bottom style="medium">
        <color rgb="FF78A3BC"/>
      </bottom>
    </border>
    <border>
      <left style="medium">
        <color rgb="FFD2DCE2"/>
      </left>
      <right style="medium">
        <color rgb="FFD2DCE2"/>
      </right>
      <top style="medium">
        <color rgb="FFD2DCE2"/>
      </top>
      <bottom style="medium">
        <color rgb="FFD2DCE2"/>
      </bottom>
    </border>
    <border>
      <left style="medium">
        <color rgb="FFD2DCE2"/>
      </left>
      <right style="medium">
        <color rgb="FFD2DCE2"/>
      </right>
      <top/>
      <bottom/>
    </border>
    <border>
      <left style="medium"/>
      <right style="medium"/>
      <top style="medium"/>
      <bottom style="medium"/>
    </border>
    <border>
      <left style="thin">
        <color theme="0" tint="-0.149959996342659"/>
      </left>
      <right style="thin">
        <color theme="0" tint="-0.149959996342659"/>
      </right>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right style="medium">
        <color rgb="FF000000"/>
      </right>
      <top style="medium">
        <color rgb="FF000000"/>
      </top>
      <bottom style="medium">
        <color rgb="FF000000"/>
      </bottom>
    </border>
    <border>
      <left style="medium">
        <color rgb="FF000000"/>
      </left>
      <right/>
      <top/>
      <bottom/>
    </border>
    <border>
      <left/>
      <right style="medium">
        <color rgb="FF000000"/>
      </right>
      <top/>
      <bottom/>
    </border>
    <border>
      <left style="thin"/>
      <right style="thin"/>
      <top style="thin"/>
      <bottom style="thin">
        <color theme="4"/>
      </bottom>
    </border>
    <border>
      <left style="medium"/>
      <right style="thin"/>
      <top/>
      <bottom style="thin"/>
    </border>
    <border>
      <left style="medium">
        <color rgb="FF000000"/>
      </left>
      <right/>
      <top style="medium">
        <color rgb="FF000000"/>
      </top>
      <bottom style="medium">
        <color rgb="FF000000"/>
      </bottom>
    </border>
    <border>
      <left/>
      <right/>
      <top style="medium">
        <color rgb="FF000000"/>
      </top>
      <bottom style="medium">
        <color rgb="FF000000"/>
      </bottom>
    </border>
    <border>
      <left style="medium">
        <color rgb="FF000000"/>
      </left>
      <right style="medium">
        <color rgb="FF000000"/>
      </right>
      <top style="medium">
        <color rgb="FF000000"/>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53" fillId="0" borderId="0">
      <alignment/>
      <protection/>
    </xf>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191">
    <xf numFmtId="0" fontId="0" fillId="0" borderId="0" xfId="0" applyFont="1" applyAlignment="1">
      <alignment/>
    </xf>
    <xf numFmtId="0" fontId="60" fillId="33" borderId="10" xfId="0" applyFont="1" applyFill="1" applyBorder="1" applyAlignment="1">
      <alignment horizontal="center" vertical="center" wrapText="1"/>
    </xf>
    <xf numFmtId="0" fontId="61" fillId="0" borderId="11" xfId="0" applyFont="1" applyBorder="1" applyAlignment="1">
      <alignment vertical="center" wrapText="1"/>
    </xf>
    <xf numFmtId="0" fontId="62" fillId="0" borderId="10" xfId="0" applyFont="1" applyBorder="1" applyAlignment="1">
      <alignment/>
    </xf>
    <xf numFmtId="0" fontId="63" fillId="0" borderId="0" xfId="52" applyFont="1">
      <alignment/>
      <protection/>
    </xf>
    <xf numFmtId="0" fontId="4" fillId="31" borderId="10" xfId="51" applyFont="1" applyBorder="1" applyAlignment="1">
      <alignment horizontal="center" vertical="top" wrapText="1"/>
    </xf>
    <xf numFmtId="0" fontId="4" fillId="31" borderId="10" xfId="51" applyFont="1" applyBorder="1" applyAlignment="1">
      <alignment horizontal="left" vertical="top" wrapText="1"/>
    </xf>
    <xf numFmtId="0" fontId="4" fillId="20" borderId="10" xfId="33" applyFont="1" applyBorder="1" applyAlignment="1">
      <alignment horizontal="center" vertical="center" wrapText="1"/>
    </xf>
    <xf numFmtId="0" fontId="4" fillId="20" borderId="10" xfId="33" applyFont="1" applyBorder="1" applyAlignment="1">
      <alignment horizontal="left" vertical="top" wrapText="1"/>
    </xf>
    <xf numFmtId="0" fontId="0" fillId="0" borderId="0" xfId="0" applyAlignment="1">
      <alignment wrapText="1"/>
    </xf>
    <xf numFmtId="0" fontId="4" fillId="31" borderId="10" xfId="51" applyNumberFormat="1" applyFont="1" applyBorder="1" applyAlignment="1">
      <alignment horizontal="left" vertical="top"/>
    </xf>
    <xf numFmtId="0" fontId="4" fillId="20" borderId="10" xfId="33" applyNumberFormat="1" applyFont="1" applyBorder="1" applyAlignment="1">
      <alignment horizontal="left" vertical="top"/>
    </xf>
    <xf numFmtId="0" fontId="55" fillId="34" borderId="0" xfId="0" applyFont="1" applyFill="1" applyAlignment="1">
      <alignment/>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12" fillId="0" borderId="10" xfId="0" applyFont="1" applyBorder="1" applyAlignment="1">
      <alignment/>
    </xf>
    <xf numFmtId="0" fontId="12" fillId="8" borderId="14" xfId="0" applyFont="1" applyFill="1" applyBorder="1" applyAlignment="1">
      <alignment/>
    </xf>
    <xf numFmtId="0" fontId="61" fillId="0" borderId="15" xfId="52" applyFont="1" applyBorder="1" applyAlignment="1">
      <alignment horizontal="left" vertical="center" wrapText="1"/>
      <protection/>
    </xf>
    <xf numFmtId="0" fontId="61" fillId="0" borderId="16" xfId="52" applyFont="1" applyBorder="1" applyAlignment="1">
      <alignment horizontal="left" vertical="center" wrapText="1"/>
      <protection/>
    </xf>
    <xf numFmtId="0" fontId="60" fillId="33" borderId="17" xfId="0" applyFont="1" applyFill="1" applyBorder="1" applyAlignment="1">
      <alignment horizontal="center" vertical="center" wrapText="1"/>
    </xf>
    <xf numFmtId="0" fontId="60" fillId="33" borderId="18" xfId="0" applyFont="1" applyFill="1" applyBorder="1" applyAlignment="1">
      <alignment horizontal="center" vertical="center" wrapText="1"/>
    </xf>
    <xf numFmtId="0" fontId="61" fillId="0" borderId="19" xfId="52" applyFont="1" applyBorder="1" applyAlignment="1">
      <alignment horizontal="left" vertical="center" wrapText="1"/>
      <protection/>
    </xf>
    <xf numFmtId="0" fontId="61" fillId="0" borderId="20" xfId="52" applyFont="1" applyBorder="1" applyAlignment="1">
      <alignment horizontal="left" vertical="center" wrapText="1"/>
      <protection/>
    </xf>
    <xf numFmtId="0" fontId="60" fillId="33" borderId="14" xfId="0" applyFont="1" applyFill="1" applyBorder="1" applyAlignment="1">
      <alignment horizontal="center" vertical="center" wrapText="1"/>
    </xf>
    <xf numFmtId="0" fontId="61" fillId="0" borderId="21" xfId="0" applyFont="1" applyBorder="1" applyAlignment="1">
      <alignment vertical="center" wrapText="1"/>
    </xf>
    <xf numFmtId="0" fontId="59" fillId="0" borderId="0" xfId="0" applyFont="1" applyAlignment="1">
      <alignment/>
    </xf>
    <xf numFmtId="9" fontId="0" fillId="0" borderId="0" xfId="0" applyNumberFormat="1" applyAlignment="1">
      <alignment/>
    </xf>
    <xf numFmtId="0" fontId="12" fillId="8" borderId="14" xfId="0" applyFont="1" applyFill="1" applyBorder="1" applyAlignment="1">
      <alignment wrapText="1"/>
    </xf>
    <xf numFmtId="0" fontId="12" fillId="0" borderId="10" xfId="0" applyFont="1" applyBorder="1" applyAlignment="1">
      <alignment wrapText="1"/>
    </xf>
    <xf numFmtId="0" fontId="12" fillId="0" borderId="22" xfId="0" applyFont="1" applyBorder="1" applyAlignment="1">
      <alignment wrapText="1"/>
    </xf>
    <xf numFmtId="0" fontId="4" fillId="35" borderId="16" xfId="52" applyFont="1" applyFill="1" applyBorder="1" applyAlignment="1">
      <alignment horizontal="left" vertical="center" wrapText="1"/>
      <protection/>
    </xf>
    <xf numFmtId="0" fontId="4" fillId="0" borderId="16" xfId="52" applyFont="1" applyBorder="1" applyAlignment="1">
      <alignment horizontal="left" vertical="center" wrapText="1"/>
      <protection/>
    </xf>
    <xf numFmtId="0" fontId="12" fillId="8" borderId="18" xfId="0" applyFont="1" applyFill="1" applyBorder="1" applyAlignment="1">
      <alignment wrapText="1"/>
    </xf>
    <xf numFmtId="0" fontId="12" fillId="0" borderId="16" xfId="0" applyFont="1" applyBorder="1" applyAlignment="1">
      <alignment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4" fillId="0" borderId="15" xfId="0" applyFont="1" applyBorder="1" applyAlignment="1">
      <alignment/>
    </xf>
    <xf numFmtId="0" fontId="4" fillId="0" borderId="16" xfId="0" applyFont="1" applyBorder="1" applyAlignment="1">
      <alignment vertical="center" wrapText="1"/>
    </xf>
    <xf numFmtId="0" fontId="4" fillId="0" borderId="16" xfId="0" applyFont="1" applyBorder="1" applyAlignment="1">
      <alignment vertical="center"/>
    </xf>
    <xf numFmtId="0" fontId="4" fillId="0" borderId="19" xfId="0" applyFont="1" applyBorder="1" applyAlignment="1">
      <alignment/>
    </xf>
    <xf numFmtId="0" fontId="4" fillId="0" borderId="20" xfId="0" applyFont="1" applyBorder="1" applyAlignment="1">
      <alignment vertical="center"/>
    </xf>
    <xf numFmtId="0" fontId="4" fillId="0" borderId="15" xfId="0" applyFont="1" applyBorder="1" applyAlignment="1">
      <alignment horizontal="left" vertical="top"/>
    </xf>
    <xf numFmtId="0" fontId="4" fillId="0" borderId="16" xfId="0" applyFont="1" applyBorder="1" applyAlignment="1">
      <alignment horizontal="left" vertical="top" wrapText="1"/>
    </xf>
    <xf numFmtId="0" fontId="4" fillId="0" borderId="19" xfId="0" applyFont="1" applyBorder="1" applyAlignment="1">
      <alignment horizontal="left" vertical="top"/>
    </xf>
    <xf numFmtId="0" fontId="4" fillId="0" borderId="20" xfId="0" applyFont="1" applyBorder="1" applyAlignment="1">
      <alignment horizontal="left" vertical="top" wrapText="1"/>
    </xf>
    <xf numFmtId="0" fontId="16" fillId="33" borderId="17" xfId="0" applyFont="1" applyFill="1" applyBorder="1" applyAlignment="1">
      <alignment horizontal="center" vertical="center" wrapText="1"/>
    </xf>
    <xf numFmtId="0" fontId="16" fillId="33" borderId="14" xfId="0" applyFont="1" applyFill="1" applyBorder="1" applyAlignment="1">
      <alignment horizontal="center" vertical="center" wrapText="1"/>
    </xf>
    <xf numFmtId="0" fontId="16" fillId="33" borderId="18" xfId="0" applyFont="1" applyFill="1" applyBorder="1" applyAlignment="1">
      <alignment horizontal="center" vertical="center" wrapText="1"/>
    </xf>
    <xf numFmtId="0" fontId="4" fillId="35" borderId="15" xfId="52" applyFont="1" applyFill="1" applyBorder="1" applyAlignment="1">
      <alignment horizontal="left" vertical="center" wrapText="1"/>
      <protection/>
    </xf>
    <xf numFmtId="0" fontId="4" fillId="35" borderId="10" xfId="52" applyFont="1" applyFill="1" applyBorder="1" applyAlignment="1">
      <alignment horizontal="left" vertical="center" wrapText="1"/>
      <protection/>
    </xf>
    <xf numFmtId="0" fontId="4" fillId="0" borderId="15" xfId="52" applyFont="1" applyBorder="1" applyAlignment="1">
      <alignment horizontal="left" vertical="center" wrapText="1"/>
      <protection/>
    </xf>
    <xf numFmtId="0" fontId="4" fillId="0" borderId="10" xfId="52" applyFont="1" applyBorder="1" applyAlignment="1">
      <alignment horizontal="left" vertical="center" wrapText="1"/>
      <protection/>
    </xf>
    <xf numFmtId="0" fontId="4" fillId="0" borderId="19" xfId="52" applyFont="1" applyBorder="1" applyAlignment="1">
      <alignment horizontal="left" vertical="center" wrapText="1"/>
      <protection/>
    </xf>
    <xf numFmtId="0" fontId="4" fillId="0" borderId="25" xfId="52" applyFont="1" applyBorder="1" applyAlignment="1">
      <alignment horizontal="left" vertical="center" wrapText="1"/>
      <protection/>
    </xf>
    <xf numFmtId="0" fontId="4" fillId="0" borderId="20" xfId="52" applyFont="1" applyBorder="1" applyAlignment="1">
      <alignment horizontal="left" vertical="center" wrapText="1"/>
      <protection/>
    </xf>
    <xf numFmtId="0" fontId="16" fillId="33" borderId="26" xfId="0" applyFont="1" applyFill="1" applyBorder="1" applyAlignment="1">
      <alignment horizontal="center" vertical="center" wrapText="1"/>
    </xf>
    <xf numFmtId="49" fontId="4" fillId="0" borderId="27" xfId="0" applyNumberFormat="1" applyFont="1" applyBorder="1" applyAlignment="1">
      <alignment horizontal="center" vertical="center" wrapText="1"/>
    </xf>
    <xf numFmtId="0" fontId="4" fillId="0" borderId="27" xfId="0" applyFont="1" applyBorder="1" applyAlignment="1">
      <alignment horizontal="left" vertical="center" wrapText="1" indent="1"/>
    </xf>
    <xf numFmtId="49" fontId="4" fillId="0" borderId="28" xfId="0" applyNumberFormat="1" applyFont="1" applyBorder="1" applyAlignment="1">
      <alignment horizontal="center" vertical="center" wrapText="1"/>
    </xf>
    <xf numFmtId="9" fontId="4" fillId="0" borderId="15" xfId="54" applyFont="1" applyFill="1" applyBorder="1" applyAlignment="1">
      <alignment horizontal="center" vertical="center" wrapText="1"/>
    </xf>
    <xf numFmtId="0" fontId="4" fillId="0" borderId="16" xfId="0" applyFont="1" applyBorder="1" applyAlignment="1">
      <alignment horizontal="left" vertical="center" wrapText="1" indent="1"/>
    </xf>
    <xf numFmtId="9" fontId="4" fillId="0" borderId="19" xfId="54" applyFont="1" applyFill="1" applyBorder="1" applyAlignment="1">
      <alignment horizontal="center" vertical="center" wrapText="1"/>
    </xf>
    <xf numFmtId="0" fontId="4" fillId="0" borderId="20" xfId="0" applyFont="1" applyBorder="1" applyAlignment="1">
      <alignment horizontal="left" vertical="center" wrapText="1" indent="1"/>
    </xf>
    <xf numFmtId="0" fontId="16" fillId="33" borderId="22" xfId="0" applyFont="1" applyFill="1" applyBorder="1" applyAlignment="1">
      <alignment horizontal="center" vertical="center" wrapText="1"/>
    </xf>
    <xf numFmtId="0" fontId="4" fillId="32" borderId="5" xfId="53" applyNumberFormat="1" applyFont="1" applyAlignment="1">
      <alignment horizontal="left" vertical="top"/>
    </xf>
    <xf numFmtId="0" fontId="4" fillId="32" borderId="5" xfId="53" applyFont="1" applyAlignment="1">
      <alignment horizontal="center" vertical="top" wrapText="1"/>
    </xf>
    <xf numFmtId="0" fontId="4" fillId="32" borderId="5" xfId="53" applyFont="1" applyAlignment="1">
      <alignment horizontal="left" vertical="top" wrapText="1"/>
    </xf>
    <xf numFmtId="0" fontId="4" fillId="2" borderId="10" xfId="15" applyNumberFormat="1" applyFont="1" applyBorder="1" applyAlignment="1">
      <alignment horizontal="left" vertical="top"/>
    </xf>
    <xf numFmtId="0" fontId="4" fillId="2" borderId="10" xfId="15" applyFont="1" applyBorder="1" applyAlignment="1">
      <alignment horizontal="center" vertical="top" wrapText="1"/>
    </xf>
    <xf numFmtId="0" fontId="4" fillId="2" borderId="10" xfId="15" applyFont="1" applyBorder="1" applyAlignment="1">
      <alignment horizontal="left" vertical="top" wrapText="1"/>
    </xf>
    <xf numFmtId="0" fontId="4" fillId="2" borderId="25" xfId="15" applyNumberFormat="1" applyFont="1" applyBorder="1" applyAlignment="1">
      <alignment horizontal="left" vertical="top"/>
    </xf>
    <xf numFmtId="0" fontId="4" fillId="2" borderId="25" xfId="15" applyFont="1" applyBorder="1" applyAlignment="1">
      <alignment horizontal="center" vertical="top" wrapText="1"/>
    </xf>
    <xf numFmtId="0" fontId="4" fillId="2" borderId="25" xfId="15" applyFont="1" applyBorder="1" applyAlignment="1">
      <alignment horizontal="left" vertical="top" wrapText="1"/>
    </xf>
    <xf numFmtId="0" fontId="4" fillId="0" borderId="16" xfId="0" applyFont="1" applyBorder="1" applyAlignment="1">
      <alignment horizontal="left" vertical="top" wrapText="1"/>
    </xf>
    <xf numFmtId="0" fontId="4" fillId="0" borderId="20" xfId="0" applyFont="1" applyBorder="1" applyAlignment="1">
      <alignment horizontal="left" vertical="top" wrapText="1"/>
    </xf>
    <xf numFmtId="0" fontId="4" fillId="0" borderId="16" xfId="0" applyFont="1" applyBorder="1" applyAlignment="1">
      <alignment/>
    </xf>
    <xf numFmtId="0" fontId="4" fillId="0" borderId="20" xfId="0" applyFont="1" applyBorder="1" applyAlignment="1">
      <alignment/>
    </xf>
    <xf numFmtId="49" fontId="4" fillId="0" borderId="15" xfId="0" applyNumberFormat="1" applyFont="1" applyBorder="1" applyAlignment="1">
      <alignment horizontal="left" vertical="top"/>
    </xf>
    <xf numFmtId="49" fontId="4" fillId="0" borderId="19" xfId="0" applyNumberFormat="1" applyFont="1" applyBorder="1" applyAlignment="1">
      <alignment horizontal="left" vertical="top"/>
    </xf>
    <xf numFmtId="0" fontId="0" fillId="0" borderId="0" xfId="0" applyAlignment="1">
      <alignment horizontal="center" wrapText="1"/>
    </xf>
    <xf numFmtId="0" fontId="12" fillId="8" borderId="14" xfId="0" applyFont="1" applyFill="1" applyBorder="1" applyAlignment="1">
      <alignment horizontal="center" wrapText="1"/>
    </xf>
    <xf numFmtId="0" fontId="12" fillId="0" borderId="10" xfId="0" applyFont="1" applyBorder="1" applyAlignment="1">
      <alignment horizontal="center" wrapText="1"/>
    </xf>
    <xf numFmtId="49" fontId="4" fillId="0" borderId="15" xfId="0" applyNumberFormat="1" applyFont="1" applyBorder="1" applyAlignment="1">
      <alignment horizontal="left" vertical="top" wrapText="1"/>
    </xf>
    <xf numFmtId="49" fontId="4" fillId="0" borderId="19" xfId="0" applyNumberFormat="1" applyFont="1" applyBorder="1" applyAlignment="1">
      <alignment horizontal="left" vertical="top" wrapText="1"/>
    </xf>
    <xf numFmtId="0" fontId="0" fillId="0" borderId="0" xfId="0" applyAlignment="1" applyProtection="1">
      <alignment/>
      <protection locked="0"/>
    </xf>
    <xf numFmtId="0" fontId="65" fillId="0" borderId="0" xfId="0" applyFont="1" applyAlignment="1">
      <alignment/>
    </xf>
    <xf numFmtId="0" fontId="66" fillId="14" borderId="0" xfId="0" applyFont="1" applyFill="1" applyAlignment="1">
      <alignment/>
    </xf>
    <xf numFmtId="0" fontId="67" fillId="14" borderId="0" xfId="0" applyFont="1" applyFill="1" applyAlignment="1">
      <alignment/>
    </xf>
    <xf numFmtId="0" fontId="0" fillId="0" borderId="0" xfId="0" applyAlignment="1">
      <alignment/>
    </xf>
    <xf numFmtId="9" fontId="0" fillId="0" borderId="0" xfId="54" applyFont="1" applyAlignment="1">
      <alignment/>
    </xf>
    <xf numFmtId="165" fontId="0" fillId="0" borderId="0" xfId="0" applyNumberFormat="1" applyAlignment="1">
      <alignment/>
    </xf>
    <xf numFmtId="0" fontId="68" fillId="36" borderId="0" xfId="0" applyFont="1" applyFill="1" applyAlignment="1">
      <alignment horizontal="left" vertical="center"/>
    </xf>
    <xf numFmtId="0" fontId="69" fillId="36" borderId="0" xfId="0" applyFont="1" applyFill="1" applyAlignment="1">
      <alignment vertical="center"/>
    </xf>
    <xf numFmtId="0" fontId="70" fillId="0" borderId="0" xfId="0" applyFont="1" applyAlignment="1">
      <alignment/>
    </xf>
    <xf numFmtId="0" fontId="71" fillId="0" borderId="0" xfId="0" applyFont="1" applyAlignment="1">
      <alignment/>
    </xf>
    <xf numFmtId="0" fontId="72" fillId="0" borderId="0" xfId="0" applyFont="1" applyAlignment="1">
      <alignment/>
    </xf>
    <xf numFmtId="0" fontId="5" fillId="0" borderId="0" xfId="0" applyFont="1" applyAlignment="1">
      <alignment vertical="center"/>
    </xf>
    <xf numFmtId="0" fontId="6" fillId="0" borderId="0" xfId="0" applyFont="1" applyAlignment="1">
      <alignment vertical="center" wrapText="1"/>
    </xf>
    <xf numFmtId="0" fontId="73" fillId="0" borderId="0" xfId="0" applyFont="1" applyAlignment="1">
      <alignment/>
    </xf>
    <xf numFmtId="0" fontId="74" fillId="0" borderId="0" xfId="0" applyFont="1" applyAlignment="1">
      <alignment/>
    </xf>
    <xf numFmtId="0" fontId="62" fillId="0" borderId="0" xfId="0" applyFont="1" applyAlignment="1">
      <alignment/>
    </xf>
    <xf numFmtId="0" fontId="75" fillId="0" borderId="0" xfId="0" applyFont="1" applyAlignment="1">
      <alignment wrapText="1"/>
    </xf>
    <xf numFmtId="0" fontId="62" fillId="0" borderId="0" xfId="0" applyFont="1" applyAlignment="1">
      <alignment wrapText="1"/>
    </xf>
    <xf numFmtId="0" fontId="75" fillId="0" borderId="0" xfId="0" applyFont="1" applyAlignment="1">
      <alignment/>
    </xf>
    <xf numFmtId="0" fontId="76" fillId="0" borderId="0" xfId="0" applyFont="1" applyAlignment="1">
      <alignment/>
    </xf>
    <xf numFmtId="0" fontId="77" fillId="0" borderId="29" xfId="0" applyFont="1" applyBorder="1" applyAlignment="1">
      <alignment horizontal="center" vertical="center" wrapText="1"/>
    </xf>
    <xf numFmtId="0" fontId="77" fillId="0" borderId="0" xfId="0" applyFont="1" applyAlignment="1">
      <alignment horizontal="center" vertical="center" wrapText="1"/>
    </xf>
    <xf numFmtId="0" fontId="78" fillId="0" borderId="0" xfId="0" applyFont="1" applyAlignment="1">
      <alignment/>
    </xf>
    <xf numFmtId="0" fontId="79" fillId="0" borderId="30" xfId="0" applyFont="1" applyBorder="1" applyAlignment="1">
      <alignment horizontal="center" vertical="center" wrapText="1"/>
    </xf>
    <xf numFmtId="0" fontId="79" fillId="0" borderId="31" xfId="0" applyFont="1" applyBorder="1" applyAlignment="1">
      <alignment horizontal="center" vertical="center" wrapText="1"/>
    </xf>
    <xf numFmtId="14" fontId="0" fillId="0" borderId="0" xfId="0" applyNumberFormat="1" applyAlignment="1">
      <alignment/>
    </xf>
    <xf numFmtId="0" fontId="64" fillId="0" borderId="32" xfId="0" applyFont="1" applyBorder="1" applyAlignment="1">
      <alignment horizontal="center" vertical="center" wrapText="1"/>
    </xf>
    <xf numFmtId="0" fontId="0" fillId="0" borderId="0" xfId="0" applyAlignment="1">
      <alignment horizontal="center"/>
    </xf>
    <xf numFmtId="0" fontId="67" fillId="14" borderId="0" xfId="0" applyFont="1" applyFill="1" applyAlignment="1">
      <alignment horizontal="center"/>
    </xf>
    <xf numFmtId="9" fontId="0" fillId="37" borderId="0" xfId="54" applyFont="1" applyFill="1" applyAlignment="1" applyProtection="1">
      <alignment horizontal="center" vertical="center"/>
      <protection/>
    </xf>
    <xf numFmtId="0" fontId="64" fillId="38" borderId="0" xfId="0" applyFont="1" applyFill="1" applyAlignment="1">
      <alignment horizontal="center" vertical="center" wrapText="1"/>
    </xf>
    <xf numFmtId="0" fontId="64" fillId="38" borderId="0" xfId="0" applyFont="1" applyFill="1" applyAlignment="1">
      <alignment vertical="center" wrapText="1"/>
    </xf>
    <xf numFmtId="4" fontId="64" fillId="38" borderId="0" xfId="0" applyNumberFormat="1" applyFont="1" applyFill="1" applyAlignment="1">
      <alignment horizontal="right" vertical="center" wrapText="1"/>
    </xf>
    <xf numFmtId="10" fontId="64" fillId="38" borderId="0" xfId="0" applyNumberFormat="1" applyFont="1" applyFill="1" applyAlignment="1">
      <alignment horizontal="right" vertical="center" wrapText="1"/>
    </xf>
    <xf numFmtId="164" fontId="80" fillId="38" borderId="0" xfId="47" applyFont="1" applyFill="1" applyBorder="1" applyAlignment="1">
      <alignment/>
    </xf>
    <xf numFmtId="9" fontId="80" fillId="38" borderId="0" xfId="54" applyFont="1" applyFill="1" applyBorder="1" applyAlignment="1">
      <alignment/>
    </xf>
    <xf numFmtId="0" fontId="64" fillId="0" borderId="33" xfId="0" applyFont="1" applyBorder="1" applyAlignment="1">
      <alignment horizontal="center" vertical="center" wrapText="1"/>
    </xf>
    <xf numFmtId="0" fontId="64" fillId="0" borderId="0" xfId="0" applyFont="1" applyAlignment="1">
      <alignment horizontal="center" vertical="center" wrapText="1"/>
    </xf>
    <xf numFmtId="0" fontId="64" fillId="0" borderId="34" xfId="0" applyFont="1" applyBorder="1" applyAlignment="1">
      <alignment horizontal="center" vertical="center" wrapText="1"/>
    </xf>
    <xf numFmtId="0" fontId="59" fillId="0" borderId="0" xfId="0" applyFont="1" applyAlignment="1">
      <alignment horizontal="center" vertical="center" wrapText="1"/>
    </xf>
    <xf numFmtId="14" fontId="68" fillId="36" borderId="0" xfId="0" applyNumberFormat="1" applyFont="1" applyFill="1" applyAlignment="1">
      <alignment horizontal="left" vertical="center"/>
    </xf>
    <xf numFmtId="14" fontId="0" fillId="0" borderId="0" xfId="0" applyNumberFormat="1" applyAlignment="1">
      <alignment wrapText="1"/>
    </xf>
    <xf numFmtId="14" fontId="75" fillId="0" borderId="0" xfId="0" applyNumberFormat="1" applyFont="1" applyAlignment="1">
      <alignment wrapText="1"/>
    </xf>
    <xf numFmtId="14" fontId="75" fillId="0" borderId="0" xfId="0" applyNumberFormat="1" applyFont="1" applyAlignment="1">
      <alignment/>
    </xf>
    <xf numFmtId="14" fontId="62" fillId="0" borderId="0" xfId="0" applyNumberFormat="1" applyFont="1" applyAlignment="1">
      <alignment wrapText="1"/>
    </xf>
    <xf numFmtId="14" fontId="62" fillId="0" borderId="0" xfId="0" applyNumberFormat="1" applyFont="1" applyAlignment="1">
      <alignment/>
    </xf>
    <xf numFmtId="14" fontId="79" fillId="0" borderId="30" xfId="0" applyNumberFormat="1" applyFont="1" applyBorder="1" applyAlignment="1">
      <alignment horizontal="center" vertical="center" wrapText="1"/>
    </xf>
    <xf numFmtId="0" fontId="64" fillId="34" borderId="11" xfId="0" applyFont="1" applyFill="1" applyBorder="1" applyAlignment="1">
      <alignment horizontal="center" vertical="center" wrapText="1"/>
    </xf>
    <xf numFmtId="0" fontId="64" fillId="34" borderId="13" xfId="0" applyFont="1" applyFill="1" applyBorder="1" applyAlignment="1">
      <alignment horizontal="center" vertical="center" wrapText="1"/>
    </xf>
    <xf numFmtId="0" fontId="0" fillId="34" borderId="0" xfId="0" applyFill="1" applyAlignment="1">
      <alignment/>
    </xf>
    <xf numFmtId="39" fontId="80" fillId="39" borderId="0" xfId="47" applyNumberFormat="1" applyFont="1" applyFill="1" applyBorder="1" applyAlignment="1" applyProtection="1">
      <alignment/>
      <protection locked="0"/>
    </xf>
    <xf numFmtId="37" fontId="80" fillId="39" borderId="0" xfId="47" applyNumberFormat="1" applyFont="1" applyFill="1" applyBorder="1" applyAlignment="1" applyProtection="1">
      <alignment/>
      <protection locked="0"/>
    </xf>
    <xf numFmtId="0" fontId="0" fillId="0" borderId="10" xfId="0" applyBorder="1" applyAlignment="1">
      <alignment/>
    </xf>
    <xf numFmtId="49" fontId="81" fillId="40" borderId="0" xfId="0" applyNumberFormat="1" applyFont="1" applyFill="1" applyAlignment="1">
      <alignment/>
    </xf>
    <xf numFmtId="14" fontId="81" fillId="40" borderId="0" xfId="0" applyNumberFormat="1" applyFont="1" applyFill="1" applyAlignment="1">
      <alignment/>
    </xf>
    <xf numFmtId="4" fontId="81" fillId="40" borderId="0" xfId="47" applyNumberFormat="1" applyFont="1" applyFill="1" applyAlignment="1">
      <alignment horizontal="right"/>
    </xf>
    <xf numFmtId="9" fontId="81" fillId="34" borderId="0" xfId="54" applyFont="1" applyFill="1" applyAlignment="1">
      <alignment horizontal="center" vertical="center"/>
    </xf>
    <xf numFmtId="0" fontId="82" fillId="0" borderId="0" xfId="0" applyFont="1" applyAlignment="1">
      <alignment/>
    </xf>
    <xf numFmtId="49" fontId="0" fillId="0" borderId="0" xfId="0" applyNumberFormat="1" applyAlignment="1">
      <alignment/>
    </xf>
    <xf numFmtId="49" fontId="4" fillId="35" borderId="10" xfId="0" applyNumberFormat="1" applyFont="1" applyFill="1" applyBorder="1" applyAlignment="1">
      <alignment horizontal="left" vertical="top"/>
    </xf>
    <xf numFmtId="49" fontId="4" fillId="0" borderId="10" xfId="0" applyNumberFormat="1" applyFont="1" applyBorder="1" applyAlignment="1">
      <alignment horizontal="left" vertical="top"/>
    </xf>
    <xf numFmtId="0" fontId="16" fillId="33" borderId="35" xfId="0" applyFont="1" applyFill="1" applyBorder="1" applyAlignment="1">
      <alignment horizontal="center" vertical="center" wrapText="1"/>
    </xf>
    <xf numFmtId="0" fontId="64" fillId="38" borderId="0" xfId="0" applyFont="1" applyFill="1" applyAlignment="1">
      <alignment horizontal="left" vertical="center" wrapText="1"/>
    </xf>
    <xf numFmtId="0" fontId="55" fillId="0" borderId="0" xfId="0" applyFont="1" applyAlignment="1">
      <alignment/>
    </xf>
    <xf numFmtId="0" fontId="59" fillId="0" borderId="10" xfId="0" applyFont="1" applyBorder="1" applyAlignment="1">
      <alignment horizontal="center" vertical="center" wrapText="1"/>
    </xf>
    <xf numFmtId="49" fontId="0" fillId="0" borderId="10" xfId="0" applyNumberFormat="1" applyBorder="1" applyAlignment="1">
      <alignment/>
    </xf>
    <xf numFmtId="166" fontId="0" fillId="0" borderId="0" xfId="0" applyNumberFormat="1" applyAlignment="1">
      <alignment/>
    </xf>
    <xf numFmtId="166" fontId="0" fillId="0" borderId="10" xfId="0" applyNumberFormat="1" applyBorder="1" applyAlignment="1">
      <alignment/>
    </xf>
    <xf numFmtId="0" fontId="0" fillId="0" borderId="0" xfId="0" applyNumberFormat="1" applyAlignment="1">
      <alignment/>
    </xf>
    <xf numFmtId="39" fontId="83" fillId="39" borderId="0" xfId="47" applyNumberFormat="1" applyFont="1" applyFill="1" applyBorder="1" applyAlignment="1" applyProtection="1">
      <alignment/>
      <protection locked="0"/>
    </xf>
    <xf numFmtId="164" fontId="83" fillId="38" borderId="0" xfId="47" applyFont="1" applyFill="1" applyBorder="1" applyAlignment="1">
      <alignment/>
    </xf>
    <xf numFmtId="9" fontId="83" fillId="38" borderId="0" xfId="54" applyFont="1" applyFill="1" applyBorder="1" applyAlignment="1">
      <alignment/>
    </xf>
    <xf numFmtId="37" fontId="83" fillId="39" borderId="0" xfId="47" applyNumberFormat="1" applyFont="1" applyFill="1" applyBorder="1" applyAlignment="1" applyProtection="1">
      <alignment/>
      <protection locked="0"/>
    </xf>
    <xf numFmtId="39" fontId="83" fillId="39" borderId="0" xfId="47" applyNumberFormat="1" applyFont="1" applyFill="1" applyAlignment="1" applyProtection="1">
      <alignment/>
      <protection locked="0"/>
    </xf>
    <xf numFmtId="164" fontId="83" fillId="38" borderId="0" xfId="47" applyNumberFormat="1" applyFont="1" applyFill="1" applyAlignment="1">
      <alignment/>
    </xf>
    <xf numFmtId="9" fontId="83" fillId="38" borderId="0" xfId="54" applyNumberFormat="1" applyFont="1" applyFill="1" applyAlignment="1">
      <alignment/>
    </xf>
    <xf numFmtId="37" fontId="83" fillId="39" borderId="0" xfId="47" applyNumberFormat="1" applyFont="1" applyFill="1" applyAlignment="1" applyProtection="1">
      <alignment/>
      <protection locked="0"/>
    </xf>
    <xf numFmtId="14" fontId="67" fillId="14" borderId="0" xfId="0" applyNumberFormat="1" applyFont="1" applyFill="1" applyAlignment="1">
      <alignment/>
    </xf>
    <xf numFmtId="0" fontId="0" fillId="0" borderId="0" xfId="0" applyBorder="1" applyAlignment="1">
      <alignment/>
    </xf>
    <xf numFmtId="49" fontId="81" fillId="40" borderId="0" xfId="0" applyNumberFormat="1" applyFont="1" applyFill="1" applyAlignment="1">
      <alignment wrapText="1"/>
    </xf>
    <xf numFmtId="0" fontId="67" fillId="14" borderId="0" xfId="0" applyFont="1" applyFill="1" applyAlignment="1">
      <alignment wrapText="1"/>
    </xf>
    <xf numFmtId="49"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49" fontId="0" fillId="0" borderId="0" xfId="0" applyNumberFormat="1" applyAlignment="1" applyProtection="1">
      <alignment horizontal="center" vertical="center" wrapText="1"/>
      <protection locked="0"/>
    </xf>
    <xf numFmtId="14" fontId="0" fillId="0" borderId="0" xfId="0" applyNumberFormat="1" applyAlignment="1" applyProtection="1">
      <alignment horizontal="center" vertical="center"/>
      <protection locked="0"/>
    </xf>
    <xf numFmtId="164" fontId="0" fillId="0" borderId="0" xfId="47" applyFont="1" applyFill="1" applyAlignment="1" applyProtection="1">
      <alignment horizontal="center" vertical="center"/>
      <protection locked="0"/>
    </xf>
    <xf numFmtId="49" fontId="0" fillId="34" borderId="0" xfId="0" applyNumberFormat="1" applyFill="1" applyAlignment="1" applyProtection="1">
      <alignment horizontal="center" vertical="center"/>
      <protection locked="0"/>
    </xf>
    <xf numFmtId="49" fontId="0" fillId="2" borderId="0" xfId="0" applyNumberFormat="1" applyFill="1" applyAlignment="1" applyProtection="1">
      <alignment horizontal="center" vertical="center"/>
      <protection locked="0"/>
    </xf>
    <xf numFmtId="49" fontId="0" fillId="0" borderId="0" xfId="0" applyNumberFormat="1" applyFill="1" applyAlignment="1" applyProtection="1">
      <alignment horizontal="center" vertical="center"/>
      <protection locked="0"/>
    </xf>
    <xf numFmtId="49" fontId="0" fillId="0" borderId="0" xfId="0" applyNumberFormat="1" applyFill="1" applyAlignment="1" applyProtection="1">
      <alignment horizontal="center" vertical="center" wrapText="1"/>
      <protection locked="0"/>
    </xf>
    <xf numFmtId="164" fontId="0" fillId="0" borderId="0" xfId="0" applyNumberFormat="1" applyAlignment="1" applyProtection="1">
      <alignment horizontal="center" vertical="center"/>
      <protection locked="0"/>
    </xf>
    <xf numFmtId="0" fontId="0" fillId="0" borderId="0" xfId="0" applyAlignment="1" applyProtection="1">
      <alignment horizontal="center" vertical="center" wrapText="1"/>
      <protection locked="0"/>
    </xf>
    <xf numFmtId="0" fontId="0" fillId="34" borderId="0" xfId="0" applyFill="1" applyAlignment="1" applyProtection="1">
      <alignment horizontal="center" vertical="center"/>
      <protection locked="0"/>
    </xf>
    <xf numFmtId="0" fontId="0" fillId="2" borderId="0" xfId="0" applyFill="1" applyAlignment="1" applyProtection="1">
      <alignment horizontal="center" vertical="center"/>
      <protection locked="0"/>
    </xf>
    <xf numFmtId="0" fontId="0" fillId="0" borderId="0" xfId="0" applyFill="1" applyAlignment="1" applyProtection="1">
      <alignment horizontal="center" vertical="center" wrapText="1"/>
      <protection locked="0"/>
    </xf>
    <xf numFmtId="14" fontId="0" fillId="0" borderId="0" xfId="0" applyNumberFormat="1" applyFill="1" applyAlignment="1" applyProtection="1">
      <alignment horizontal="center" vertical="center"/>
      <protection locked="0"/>
    </xf>
    <xf numFmtId="0" fontId="2" fillId="41" borderId="14" xfId="0" applyFont="1" applyFill="1" applyBorder="1" applyAlignment="1">
      <alignment horizontal="center" vertical="center" wrapText="1"/>
    </xf>
    <xf numFmtId="0" fontId="2" fillId="41" borderId="36" xfId="0" applyFont="1" applyFill="1" applyBorder="1" applyAlignment="1">
      <alignment horizontal="center" vertical="center" wrapText="1"/>
    </xf>
    <xf numFmtId="14" fontId="2" fillId="41" borderId="14" xfId="0" applyNumberFormat="1" applyFont="1" applyFill="1" applyBorder="1" applyAlignment="1">
      <alignment horizontal="center" vertical="center" wrapText="1"/>
    </xf>
    <xf numFmtId="0" fontId="0" fillId="0" borderId="0" xfId="0" applyFill="1" applyAlignment="1" applyProtection="1">
      <alignment horizontal="center" vertical="center"/>
      <protection locked="0"/>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4" fillId="0" borderId="32" xfId="0" applyFont="1" applyBorder="1" applyAlignment="1">
      <alignment horizontal="center" vertical="center" wrapText="1"/>
    </xf>
    <xf numFmtId="0" fontId="55" fillId="0" borderId="0" xfId="0" applyFont="1" applyAlignment="1">
      <alignment horizontal="center" wrapText="1"/>
    </xf>
    <xf numFmtId="0" fontId="64" fillId="0" borderId="39" xfId="0" applyFont="1" applyBorder="1" applyAlignment="1">
      <alignment horizontal="center" vertical="center" wrapText="1"/>
    </xf>
    <xf numFmtId="0" fontId="64" fillId="0" borderId="11" xfId="0" applyFont="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2.png@01D9B0A6.533CBF10" TargetMode="External"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47625</xdr:rowOff>
    </xdr:from>
    <xdr:to>
      <xdr:col>1</xdr:col>
      <xdr:colOff>285750</xdr:colOff>
      <xdr:row>0</xdr:row>
      <xdr:rowOff>390525</xdr:rowOff>
    </xdr:to>
    <xdr:pic>
      <xdr:nvPicPr>
        <xdr:cNvPr id="1" name="Imagen 1" descr="cid:image001.png@01D99D3D.2249AD40"/>
        <xdr:cNvPicPr preferRelativeResize="1">
          <a:picLocks noChangeAspect="1"/>
        </xdr:cNvPicPr>
      </xdr:nvPicPr>
      <xdr:blipFill>
        <a:blip r:link="rId1"/>
        <a:stretch>
          <a:fillRect/>
        </a:stretch>
      </xdr:blipFill>
      <xdr:spPr>
        <a:xfrm>
          <a:off x="133350" y="47625"/>
          <a:ext cx="1590675" cy="342900"/>
        </a:xfrm>
        <a:prstGeom prst="rect">
          <a:avLst/>
        </a:prstGeom>
        <a:noFill/>
        <a:ln w="9525" cmpd="sng">
          <a:noFill/>
        </a:ln>
      </xdr:spPr>
    </xdr:pic>
    <xdr:clientData/>
  </xdr:twoCellAnchor>
  <xdr:twoCellAnchor editAs="oneCell">
    <xdr:from>
      <xdr:col>1</xdr:col>
      <xdr:colOff>257175</xdr:colOff>
      <xdr:row>0</xdr:row>
      <xdr:rowOff>0</xdr:rowOff>
    </xdr:from>
    <xdr:to>
      <xdr:col>2</xdr:col>
      <xdr:colOff>47625</xdr:colOff>
      <xdr:row>0</xdr:row>
      <xdr:rowOff>428625</xdr:rowOff>
    </xdr:to>
    <xdr:pic>
      <xdr:nvPicPr>
        <xdr:cNvPr id="2" name="Imagen 2"/>
        <xdr:cNvPicPr preferRelativeResize="1">
          <a:picLocks noChangeAspect="1"/>
        </xdr:cNvPicPr>
      </xdr:nvPicPr>
      <xdr:blipFill>
        <a:blip r:embed="rId2"/>
        <a:stretch>
          <a:fillRect/>
        </a:stretch>
      </xdr:blipFill>
      <xdr:spPr>
        <a:xfrm>
          <a:off x="1695450" y="0"/>
          <a:ext cx="1228725" cy="428625"/>
        </a:xfrm>
        <a:prstGeom prst="rect">
          <a:avLst/>
        </a:prstGeom>
        <a:noFill/>
        <a:ln w="9525" cmpd="sng">
          <a:noFill/>
        </a:ln>
      </xdr:spPr>
    </xdr:pic>
    <xdr:clientData/>
  </xdr:twoCellAnchor>
  <xdr:twoCellAnchor editAs="oneCell">
    <xdr:from>
      <xdr:col>2</xdr:col>
      <xdr:colOff>1019175</xdr:colOff>
      <xdr:row>0</xdr:row>
      <xdr:rowOff>66675</xdr:rowOff>
    </xdr:from>
    <xdr:to>
      <xdr:col>3</xdr:col>
      <xdr:colOff>1238250</xdr:colOff>
      <xdr:row>0</xdr:row>
      <xdr:rowOff>409575</xdr:rowOff>
    </xdr:to>
    <xdr:pic>
      <xdr:nvPicPr>
        <xdr:cNvPr id="3" name="Imagen 3"/>
        <xdr:cNvPicPr preferRelativeResize="1">
          <a:picLocks noChangeAspect="1"/>
        </xdr:cNvPicPr>
      </xdr:nvPicPr>
      <xdr:blipFill>
        <a:blip r:embed="rId3"/>
        <a:stretch>
          <a:fillRect/>
        </a:stretch>
      </xdr:blipFill>
      <xdr:spPr>
        <a:xfrm>
          <a:off x="3895725" y="66675"/>
          <a:ext cx="1552575" cy="342900"/>
        </a:xfrm>
        <a:prstGeom prst="rect">
          <a:avLst/>
        </a:prstGeom>
        <a:noFill/>
        <a:ln w="9525" cmpd="sng">
          <a:noFill/>
        </a:ln>
      </xdr:spPr>
    </xdr:pic>
    <xdr:clientData/>
  </xdr:twoCellAnchor>
</xdr:wsDr>
</file>

<file path=xl/tables/table1.xml><?xml version="1.0" encoding="utf-8"?>
<table xmlns="http://schemas.openxmlformats.org/spreadsheetml/2006/main" id="1" name="Tabla1" displayName="Tabla1" ref="A7:S52" comment="" totalsRowShown="0">
  <autoFilter ref="A7:S52"/>
  <tableColumns count="19">
    <tableColumn id="1" name="CCI Programa"/>
    <tableColumn id="2" name="Título Programa"/>
    <tableColumn id="3" name="Prioridad"/>
    <tableColumn id="4" name="Objetivo específico"/>
    <tableColumn id="5" name="Fondo"/>
    <tableColumn id="7" name="Código medida"/>
    <tableColumn id="37" name="Descripción de la operación"/>
    <tableColumn id="12" name="Método de Gestión"/>
    <tableColumn id="38" name="Tipología de operación"/>
    <tableColumn id="8" name="Código operación"/>
    <tableColumn id="13" name="Nombre  operación"/>
    <tableColumn id="15" name="Beneficiario"/>
    <tableColumn id="14" name="Finalidad operación"/>
    <tableColumn id="39" name="Logros previstos o reales"/>
    <tableColumn id="17" name="Fecha Inicio"/>
    <tableColumn id="18" name="Fecha_x000A_Finalización"/>
    <tableColumn id="19" name="Coste subvencionable de la operación aprobada"/>
    <tableColumn id="24" name="Campo de intervención"/>
    <tableColumn id="20" name="Porcentaje de cofinanciación"/>
  </tableColumns>
  <tableStyleInfo name="TableStyleLight2" showFirstColumn="0" showLastColumn="0" showRowStripes="1" showColumnStripes="0"/>
</table>
</file>

<file path=xl/tables/table10.xml><?xml version="1.0" encoding="utf-8"?>
<table xmlns="http://schemas.openxmlformats.org/spreadsheetml/2006/main" id="8" name="M_GESTION" displayName="M_GESTION" ref="A1:B8" comment="" totalsRowShown="0">
  <autoFilter ref="A1:B8"/>
  <tableColumns count="2">
    <tableColumn id="1" name="CÓDIGO"/>
    <tableColumn id="2" name="MÉTODO DE GESTIÓN"/>
  </tableColumns>
  <tableStyleInfo name="TableStyleLight2" showFirstColumn="0" showLastColumn="0" showRowStripes="1" showColumnStripes="0"/>
</table>
</file>

<file path=xl/tables/table11.xml><?xml version="1.0" encoding="utf-8"?>
<table xmlns="http://schemas.openxmlformats.org/spreadsheetml/2006/main" id="2" name="TIP_OPERACION" displayName="TIP_OPERACION" ref="A1:B23" comment="" totalsRowShown="0">
  <autoFilter ref="A1:B23"/>
  <tableColumns count="2">
    <tableColumn id="1" name="CODIGO"/>
    <tableColumn id="2" name="TIPOLOGÍA DE OPERACIÓN"/>
  </tableColumns>
  <tableStyleInfo name="TableStyleLight2" showFirstColumn="0" showLastColumn="0" showRowStripes="1" showColumnStripes="0"/>
</table>
</file>

<file path=xl/tables/table12.xml><?xml version="1.0" encoding="utf-8"?>
<table xmlns="http://schemas.openxmlformats.org/spreadsheetml/2006/main" id="9" name="TIP_INTERVENCION" displayName="TIP_INTERVENCION" ref="A1:B58" comment="" totalsRowShown="0">
  <autoFilter ref="A1:B58"/>
  <tableColumns count="2">
    <tableColumn id="1" name="CODIGO"/>
    <tableColumn id="2" name="CAMPO DE INTERVENCIÓN"/>
  </tableColumns>
  <tableStyleInfo name="TableStyleLight2" showFirstColumn="0" showLastColumn="0" showRowStripes="1" showColumnStripes="0"/>
</table>
</file>

<file path=xl/tables/table13.xml><?xml version="1.0" encoding="utf-8"?>
<table xmlns="http://schemas.openxmlformats.org/spreadsheetml/2006/main" id="10" name="F_FINANCIACION" displayName="F_FINANCIACION" ref="A1:B7" comment="" totalsRowShown="0">
  <autoFilter ref="A1:B7"/>
  <tableColumns count="2">
    <tableColumn id="1" name="CODIGO"/>
    <tableColumn id="2" name="FORMA DE AYUDA"/>
  </tableColumns>
  <tableStyleInfo name="TableStyleLight2" showFirstColumn="0" showLastColumn="0" showRowStripes="1" showColumnStripes="0"/>
</table>
</file>

<file path=xl/tables/table14.xml><?xml version="1.0" encoding="utf-8"?>
<table xmlns="http://schemas.openxmlformats.org/spreadsheetml/2006/main" id="12" name="I_TERRITORIAL" displayName="I_TERRITORIAL" ref="A1:C34" comment="" totalsRowShown="0">
  <autoFilter ref="A1:C34"/>
  <tableColumns count="3">
    <tableColumn id="1" name="CODIGO"/>
    <tableColumn id="2" name="D. Aplicación territorial"/>
    <tableColumn id="3" name="DESCRIPCION"/>
  </tableColumns>
  <tableStyleInfo name="TableStyleMedium2" showFirstColumn="0" showLastColumn="0" showRowStripes="1" showColumnStripes="0"/>
</table>
</file>

<file path=xl/tables/table15.xml><?xml version="1.0" encoding="utf-8"?>
<table xmlns="http://schemas.openxmlformats.org/spreadsheetml/2006/main" id="13" name="A_ECONOMICA" displayName="A_ECONOMICA" ref="A1:B27" comment="" totalsRowShown="0">
  <autoFilter ref="A1:B27"/>
  <tableColumns count="2">
    <tableColumn id="1" name="CODIGO"/>
    <tableColumn id="2" name="D. ACTIVIDAD ECONÓMICA"/>
  </tableColumns>
  <tableStyleInfo name="TableStyleLight2" showFirstColumn="0" showLastColumn="0" showRowStripes="1" showColumnStripes="0"/>
</table>
</file>

<file path=xl/tables/table16.xml><?xml version="1.0" encoding="utf-8"?>
<table xmlns="http://schemas.openxmlformats.org/spreadsheetml/2006/main" id="14" name="UBICACION" displayName="UBICACION" ref="A1:B21" comment="" totalsRowShown="0">
  <autoFilter ref="A1:B21"/>
  <tableColumns count="2">
    <tableColumn id="1" name="CÓDIGO"/>
    <tableColumn id="2" name="D. UBICACIÓN"/>
  </tableColumns>
  <tableStyleInfo name="TableStyleLight2" showFirstColumn="0" showLastColumn="0" showRowStripes="1" showColumnStripes="0"/>
</table>
</file>

<file path=xl/tables/table17.xml><?xml version="1.0" encoding="utf-8"?>
<table xmlns="http://schemas.openxmlformats.org/spreadsheetml/2006/main" id="15" name="T_SECUNDARIO" displayName="T_SECUNDARIO" ref="A1:B11" comment="" totalsRowShown="0">
  <autoFilter ref="A1:B11"/>
  <tableColumns count="2">
    <tableColumn id="1" name="CODIGO"/>
    <tableColumn id="2" name="D. Tema secundario del FSE+"/>
  </tableColumns>
  <tableStyleInfo name="TableStyleLight2" showFirstColumn="0" showLastColumn="0" showRowStripes="1" showColumnStripes="0"/>
</table>
</file>

<file path=xl/tables/table18.xml><?xml version="1.0" encoding="utf-8"?>
<table xmlns="http://schemas.openxmlformats.org/spreadsheetml/2006/main" id="16" name="IGUALDAD" displayName="IGUALDAD" ref="A1:B4" comment="" totalsRowShown="0">
  <autoFilter ref="A1:B4"/>
  <tableColumns count="2">
    <tableColumn id="1" name="CODIGO"/>
    <tableColumn id="2" name="D. IGUALDAD DE GÉNERO"/>
  </tableColumns>
  <tableStyleInfo name="TableStyleLight2" showFirstColumn="0" showLastColumn="0" showRowStripes="1" showColumnStripes="0"/>
</table>
</file>

<file path=xl/tables/table19.xml><?xml version="1.0" encoding="utf-8"?>
<table xmlns="http://schemas.openxmlformats.org/spreadsheetml/2006/main" id="17" name="MACROREGIONALES" displayName="MACROREGIONALES" ref="A1:B12" comment="" totalsRowShown="0">
  <autoFilter ref="A1:B12"/>
  <tableColumns count="2">
    <tableColumn id="1" name="CODE"/>
    <tableColumn id="2" name="D. MACRORREGIONAL Y DE LAS CUENCAS MARÍTIMAS "/>
  </tableColumns>
  <tableStyleInfo name="TableStyleLight2" showFirstColumn="0" showLastColumn="0" showRowStripes="1" showColumnStripes="0"/>
</table>
</file>

<file path=xl/tables/table2.xml><?xml version="1.0" encoding="utf-8"?>
<table xmlns="http://schemas.openxmlformats.org/spreadsheetml/2006/main" id="11" name="Tabla1912" displayName="Tabla1912" ref="A4:M5" comment="" totalsRowShown="0">
  <autoFilter ref="A4:M5"/>
  <tableColumns count="13">
    <tableColumn id="1" name="Prioridad"/>
    <tableColumn id="2" name="Objetivo específico"/>
    <tableColumn id="3" name="Fondo"/>
    <tableColumn id="4" name="Categoría de región"/>
    <tableColumn id="5" name="Base para el cálculo de la contribución de la Unión"/>
    <tableColumn id="6" name="Asignación financiera total por fondo y contribución nacional (EUR)"/>
    <tableColumn id="7" name="Porcentaje de cofinanciación (%)"/>
    <tableColumn id="8" name="Coste total subvencionable de las operaciones seleccionadas (EUR)"/>
    <tableColumn id="9" name="Contribución de los fondos a las operaciones seleccionadas (EUR)"/>
    <tableColumn id="10" name="Proporción de la asignación financiera total cubierta por las operaciones seleccionadas (%)"/>
    <tableColumn id="11" name="Importe total del gasto subvencionable declarado por los beneficiarios"/>
    <tableColumn id="12" name="Proporción de la asignación financiera total cubierta por el gasto subvencionable declarado por los beneficiarios (%)"/>
    <tableColumn id="13" name="Número de operaciones seleccionadas"/>
  </tableColumns>
  <tableStyleInfo name="TableStyleMedium2" showFirstColumn="0" showLastColumn="0" showRowStripes="1" showColumnStripes="0"/>
</table>
</file>

<file path=xl/tables/table3.xml><?xml version="1.0" encoding="utf-8"?>
<table xmlns="http://schemas.openxmlformats.org/spreadsheetml/2006/main" id="19" name="Tabla19" displayName="Tabla19" ref="A4:M17" comment="" totalsRowShown="0">
  <autoFilter ref="A4:M17"/>
  <tableColumns count="13">
    <tableColumn id="1" name="Prioridad"/>
    <tableColumn id="2" name="Objetivo específico"/>
    <tableColumn id="3" name="Fondo"/>
    <tableColumn id="4" name="Categoría de región"/>
    <tableColumn id="5" name="Base para el cálculo de la contribución de la Unión"/>
    <tableColumn id="6" name="Asignación financiera total por fondo y contribución nacional (EUR)"/>
    <tableColumn id="7" name="Porcentaje de cofinanciación (%)"/>
    <tableColumn id="8" name="Coste total subvencionable de las operaciones seleccionadas (EUR)"/>
    <tableColumn id="9" name="Contribución de los fondos a las operaciones seleccionadas (EUR)"/>
    <tableColumn id="10" name="Proporción de la asignación financiera total cubierta por las operaciones seleccionadas (%)"/>
    <tableColumn id="11" name="Importe total del gasto subvencionable declarado por los beneficiarios"/>
    <tableColumn id="12" name="Proporción de la asignación financiera total cubierta por el gasto subvencionable declarado por los beneficiarios (%)"/>
    <tableColumn id="13" name="Número de operaciones seleccionadas"/>
  </tableColumns>
  <tableStyleInfo name="TableStyleMedium2" showFirstColumn="0" showLastColumn="0" showRowStripes="1" showColumnStripes="0"/>
</table>
</file>

<file path=xl/tables/table4.xml><?xml version="1.0" encoding="utf-8"?>
<table xmlns="http://schemas.openxmlformats.org/spreadsheetml/2006/main" id="6" name="PROGRAMAS" displayName="PROGRAMAS" ref="A1:B23" comment="" totalsRowShown="0">
  <autoFilter ref="A1:B23"/>
  <tableColumns count="2">
    <tableColumn id="1" name="CCI"/>
    <tableColumn id="2" name="TÍTULO PROGRAMA"/>
  </tableColumns>
  <tableStyleInfo name="TableStyleLight2" showFirstColumn="0" showLastColumn="0" showRowStripes="1" showColumnStripes="0"/>
</table>
</file>

<file path=xl/tables/table5.xml><?xml version="1.0" encoding="utf-8"?>
<table xmlns="http://schemas.openxmlformats.org/spreadsheetml/2006/main" id="18" name="COFINANCIACION" displayName="COFINANCIACION" ref="D3:E9" comment="" totalsRowShown="0">
  <autoFilter ref="D3:E9"/>
  <tableColumns count="2">
    <tableColumn id="1" name="CODIGO"/>
    <tableColumn id="2" name="Tasa de cofinanciación"/>
  </tableColumns>
  <tableStyleInfo name="TableStyleLight2" showFirstColumn="0" showLastColumn="0" showRowStripes="1" showColumnStripes="0"/>
</table>
</file>

<file path=xl/tables/table6.xml><?xml version="1.0" encoding="utf-8"?>
<table xmlns="http://schemas.openxmlformats.org/spreadsheetml/2006/main" id="3" name="PRIORIDADES" displayName="PRIORIDADES" ref="A1:B9" comment="" totalsRowShown="0">
  <autoFilter ref="A1:B9"/>
  <tableColumns count="2">
    <tableColumn id="1" name="CÓDIGO"/>
    <tableColumn id="2" name="PRIORIDAD"/>
  </tableColumns>
  <tableStyleInfo name="TableStyleLight2" showFirstColumn="0" showLastColumn="0" showRowStripes="1" showColumnStripes="0"/>
</table>
</file>

<file path=xl/tables/table7.xml><?xml version="1.0" encoding="utf-8"?>
<table xmlns="http://schemas.openxmlformats.org/spreadsheetml/2006/main" id="4" name="OE" displayName="OE" ref="A1:B14" comment="" totalsRowShown="0">
  <autoFilter ref="A1:B14"/>
  <tableColumns count="2">
    <tableColumn id="1" name="CÓDIGO"/>
    <tableColumn id="2" name="OBJETIVO ESPECÍFICO"/>
  </tableColumns>
  <tableStyleInfo name="TableStyleLight2" showFirstColumn="0" showLastColumn="0" showRowStripes="1" showColumnStripes="0"/>
</table>
</file>

<file path=xl/tables/table8.xml><?xml version="1.0" encoding="utf-8"?>
<table xmlns="http://schemas.openxmlformats.org/spreadsheetml/2006/main" id="7" name="REGION" displayName="REGION" ref="A1:D5" comment="" totalsRowShown="0">
  <autoFilter ref="A1:D5"/>
  <tableColumns count="4">
    <tableColumn id="1" name="CÓDIGO SFC"/>
    <tableColumn id="2" name="CATEGORÍAS DE REGIÓN"/>
    <tableColumn id="3" name="Código FSEPLUS"/>
    <tableColumn id="4" name="CATEGORÍA DE REGIÓN"/>
  </tableColumns>
  <tableStyleInfo name="TableStyleLight2" showFirstColumn="0" showLastColumn="0" showRowStripes="1" showColumnStripes="0"/>
</table>
</file>

<file path=xl/tables/table9.xml><?xml version="1.0" encoding="utf-8"?>
<table xmlns="http://schemas.openxmlformats.org/spreadsheetml/2006/main" id="5" name="A94_95" displayName="A94_95" ref="A1:B6" comment="" totalsRowShown="0">
  <autoFilter ref="A1:B6"/>
  <tableColumns count="2">
    <tableColumn id="1" name="CÓDIGO"/>
    <tableColumn id="2" name="ARTÍCULO 94 o  95 "/>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table" Target="../tables/table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table" Target="../tables/table1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table" Target="../tables/table1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table" Target="../tables/table17.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0"/>
  <dimension ref="A2:IV203"/>
  <sheetViews>
    <sheetView zoomScale="130" zoomScaleNormal="130" zoomScalePageLayoutView="0" workbookViewId="0" topLeftCell="A1">
      <selection activeCell="U10" sqref="U10"/>
    </sheetView>
  </sheetViews>
  <sheetFormatPr defaultColWidth="11.57421875" defaultRowHeight="15"/>
  <cols>
    <col min="1" max="2" width="21.57421875" style="0" customWidth="1"/>
    <col min="3" max="3" width="20.00390625" style="0" customWidth="1"/>
    <col min="4" max="4" width="20.7109375" style="0" bestFit="1" customWidth="1"/>
    <col min="5" max="5" width="38.421875" style="0" customWidth="1"/>
    <col min="6" max="6" width="10.28125" style="110" customWidth="1"/>
    <col min="7" max="7" width="12.28125" style="110" customWidth="1"/>
    <col min="8" max="8" width="7.421875" style="0" customWidth="1"/>
    <col min="9" max="9" width="24.140625" style="0" bestFit="1" customWidth="1"/>
    <col min="10" max="10" width="52.28125" style="0" bestFit="1" customWidth="1"/>
    <col min="11" max="11" width="52.28125" style="89" customWidth="1"/>
    <col min="12" max="13" width="52.28125" style="0" customWidth="1"/>
    <col min="14" max="15" width="52.28125" style="0" bestFit="1" customWidth="1"/>
  </cols>
  <sheetData>
    <row r="1" ht="36.75" customHeight="1"/>
    <row r="2" spans="1:256" ht="33.75">
      <c r="A2" s="91" t="s">
        <v>440</v>
      </c>
      <c r="B2" s="91" t="str">
        <f>'Datos Operaciones seleccionadas'!B8</f>
        <v>FSE+ C. de Madrid </v>
      </c>
      <c r="C2" s="91"/>
      <c r="D2" s="91"/>
      <c r="E2" s="91"/>
      <c r="F2" s="125"/>
      <c r="G2" s="125"/>
      <c r="H2" s="91"/>
      <c r="I2" s="91"/>
      <c r="J2" s="92"/>
      <c r="K2" s="93"/>
      <c r="L2" s="94"/>
      <c r="M2" s="94"/>
      <c r="N2" s="94"/>
      <c r="O2" s="94"/>
      <c r="P2" s="94"/>
      <c r="Q2" s="95"/>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c r="FO2" s="94"/>
      <c r="FP2" s="94"/>
      <c r="FQ2" s="94"/>
      <c r="FR2" s="94"/>
      <c r="FS2" s="94"/>
      <c r="FT2" s="94"/>
      <c r="FU2" s="94"/>
      <c r="FV2" s="94"/>
      <c r="FW2" s="94"/>
      <c r="FX2" s="94"/>
      <c r="FY2" s="94"/>
      <c r="FZ2" s="94"/>
      <c r="GA2" s="94"/>
      <c r="GB2" s="94"/>
      <c r="GC2" s="94"/>
      <c r="GD2" s="94"/>
      <c r="GE2" s="94"/>
      <c r="GF2" s="94"/>
      <c r="GG2" s="94"/>
      <c r="GH2" s="94"/>
      <c r="GI2" s="94"/>
      <c r="GJ2" s="94"/>
      <c r="GK2" s="94"/>
      <c r="GL2" s="94"/>
      <c r="GM2" s="94"/>
      <c r="GN2" s="94"/>
      <c r="GO2" s="94"/>
      <c r="GP2" s="94"/>
      <c r="GQ2" s="94"/>
      <c r="GR2" s="94"/>
      <c r="GS2" s="94"/>
      <c r="GT2" s="94"/>
      <c r="GU2" s="94"/>
      <c r="GV2" s="94"/>
      <c r="GW2" s="94"/>
      <c r="GX2" s="94"/>
      <c r="GY2" s="94"/>
      <c r="GZ2" s="94"/>
      <c r="HA2" s="94"/>
      <c r="HB2" s="94"/>
      <c r="HC2" s="94"/>
      <c r="HD2" s="94"/>
      <c r="HE2" s="94"/>
      <c r="HF2" s="94"/>
      <c r="HG2" s="94"/>
      <c r="HH2" s="94"/>
      <c r="HI2" s="94"/>
      <c r="HJ2" s="94"/>
      <c r="HK2" s="94"/>
      <c r="HL2" s="94"/>
      <c r="HM2" s="94"/>
      <c r="HN2" s="94"/>
      <c r="HO2" s="94"/>
      <c r="HP2" s="94"/>
      <c r="HQ2" s="94"/>
      <c r="HR2" s="94"/>
      <c r="HS2" s="94"/>
      <c r="HT2" s="94"/>
      <c r="HU2" s="94"/>
      <c r="HV2" s="94"/>
      <c r="HW2" s="94"/>
      <c r="HX2" s="94"/>
      <c r="HY2" s="94"/>
      <c r="HZ2" s="94"/>
      <c r="IA2" s="94"/>
      <c r="IB2" s="94"/>
      <c r="IC2" s="94"/>
      <c r="ID2" s="94"/>
      <c r="IE2" s="94"/>
      <c r="IF2" s="94"/>
      <c r="IG2" s="94"/>
      <c r="IH2" s="94"/>
      <c r="II2" s="94"/>
      <c r="IJ2" s="94"/>
      <c r="IK2" s="94"/>
      <c r="IL2" s="94"/>
      <c r="IM2" s="94"/>
      <c r="IN2" s="94"/>
      <c r="IO2" s="94"/>
      <c r="IP2" s="94"/>
      <c r="IQ2" s="94"/>
      <c r="IR2" s="94"/>
      <c r="IS2" s="94"/>
      <c r="IT2" s="94"/>
      <c r="IU2" s="94"/>
      <c r="IV2" s="94"/>
    </row>
    <row r="3" spans="1:19" ht="21">
      <c r="A3" s="96" t="s">
        <v>410</v>
      </c>
      <c r="B3" s="9"/>
      <c r="C3" s="9"/>
      <c r="D3" s="97"/>
      <c r="E3" s="97"/>
      <c r="F3" s="126"/>
      <c r="K3"/>
      <c r="R3" s="98"/>
      <c r="S3" s="99"/>
    </row>
    <row r="4" spans="1:256" ht="15.75" thickBot="1">
      <c r="A4" s="100" t="s">
        <v>411</v>
      </c>
      <c r="B4" s="101"/>
      <c r="C4" s="101"/>
      <c r="D4" s="102"/>
      <c r="E4" s="102"/>
      <c r="F4" s="127"/>
      <c r="G4" s="128"/>
      <c r="H4" s="103"/>
      <c r="I4" s="103"/>
      <c r="J4" s="103"/>
      <c r="K4" s="103"/>
      <c r="L4" s="103"/>
      <c r="M4" s="103"/>
      <c r="N4" s="103"/>
      <c r="O4" s="103"/>
      <c r="P4" s="103"/>
      <c r="Q4" s="103"/>
      <c r="R4" s="98"/>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c r="HC4" s="103"/>
      <c r="HD4" s="103"/>
      <c r="HE4" s="103"/>
      <c r="HF4" s="103"/>
      <c r="HG4" s="103"/>
      <c r="HH4" s="103"/>
      <c r="HI4" s="103"/>
      <c r="HJ4" s="103"/>
      <c r="HK4" s="103"/>
      <c r="HL4" s="103"/>
      <c r="HM4" s="103"/>
      <c r="HN4" s="103"/>
      <c r="HO4" s="103"/>
      <c r="HP4" s="103"/>
      <c r="HQ4" s="103"/>
      <c r="HR4" s="103"/>
      <c r="HS4" s="103"/>
      <c r="HT4" s="103"/>
      <c r="HU4" s="103"/>
      <c r="HV4" s="103"/>
      <c r="HW4" s="103"/>
      <c r="HX4" s="103"/>
      <c r="HY4" s="103"/>
      <c r="HZ4" s="103"/>
      <c r="IA4" s="103"/>
      <c r="IB4" s="103"/>
      <c r="IC4" s="103"/>
      <c r="ID4" s="103"/>
      <c r="IE4" s="103"/>
      <c r="IF4" s="103"/>
      <c r="IG4" s="103"/>
      <c r="IH4" s="103"/>
      <c r="II4" s="103"/>
      <c r="IJ4" s="103"/>
      <c r="IK4" s="103"/>
      <c r="IL4" s="103"/>
      <c r="IM4" s="103"/>
      <c r="IN4" s="103"/>
      <c r="IO4" s="103"/>
      <c r="IP4" s="103"/>
      <c r="IQ4" s="103"/>
      <c r="IR4" s="103"/>
      <c r="IS4" s="103"/>
      <c r="IT4" s="103"/>
      <c r="IU4" s="103"/>
      <c r="IV4" s="103"/>
    </row>
    <row r="5" spans="1:256" ht="15.75" thickBot="1">
      <c r="A5" s="104" t="s">
        <v>412</v>
      </c>
      <c r="B5" s="105" t="s">
        <v>413</v>
      </c>
      <c r="C5" s="106"/>
      <c r="D5" s="102"/>
      <c r="E5" s="102"/>
      <c r="F5" s="129"/>
      <c r="G5" s="130"/>
      <c r="H5" s="100"/>
      <c r="I5" s="100"/>
      <c r="J5" s="100"/>
      <c r="K5" s="106"/>
      <c r="L5" s="106"/>
      <c r="M5" s="100"/>
      <c r="N5" s="100"/>
      <c r="O5" s="100"/>
      <c r="P5" s="100"/>
      <c r="Q5" s="100"/>
      <c r="R5" s="98"/>
      <c r="S5" s="107"/>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c r="CL5" s="100"/>
      <c r="CM5" s="100"/>
      <c r="CN5" s="100"/>
      <c r="CO5" s="100"/>
      <c r="CP5" s="100"/>
      <c r="CQ5" s="100"/>
      <c r="CR5" s="100"/>
      <c r="CS5" s="100"/>
      <c r="CT5" s="100"/>
      <c r="CU5" s="100"/>
      <c r="CV5" s="100"/>
      <c r="CW5" s="100"/>
      <c r="CX5" s="100"/>
      <c r="CY5" s="100"/>
      <c r="CZ5" s="100"/>
      <c r="DA5" s="100"/>
      <c r="DB5" s="100"/>
      <c r="DC5" s="100"/>
      <c r="DD5" s="100"/>
      <c r="DE5" s="100"/>
      <c r="DF5" s="100"/>
      <c r="DG5" s="100"/>
      <c r="DH5" s="100"/>
      <c r="DI5" s="100"/>
      <c r="DJ5" s="100"/>
      <c r="DK5" s="100"/>
      <c r="DL5" s="100"/>
      <c r="DM5" s="100"/>
      <c r="DN5" s="100"/>
      <c r="DO5" s="100"/>
      <c r="DP5" s="100"/>
      <c r="DQ5" s="100"/>
      <c r="DR5" s="100"/>
      <c r="DS5" s="100"/>
      <c r="DT5" s="100"/>
      <c r="DU5" s="100"/>
      <c r="DV5" s="100"/>
      <c r="DW5" s="100"/>
      <c r="DX5" s="100"/>
      <c r="DY5" s="100"/>
      <c r="DZ5" s="100"/>
      <c r="EA5" s="100"/>
      <c r="EB5" s="100"/>
      <c r="EC5" s="100"/>
      <c r="ED5" s="100"/>
      <c r="EE5" s="100"/>
      <c r="EF5" s="100"/>
      <c r="EG5" s="100"/>
      <c r="EH5" s="100"/>
      <c r="EI5" s="100"/>
      <c r="EJ5" s="100"/>
      <c r="EK5" s="100"/>
      <c r="EL5" s="100"/>
      <c r="EM5" s="100"/>
      <c r="EN5" s="100"/>
      <c r="EO5" s="100"/>
      <c r="EP5" s="100"/>
      <c r="EQ5" s="100"/>
      <c r="ER5" s="100"/>
      <c r="ES5" s="100"/>
      <c r="ET5" s="100"/>
      <c r="EU5" s="100"/>
      <c r="EV5" s="100"/>
      <c r="EW5" s="100"/>
      <c r="EX5" s="100"/>
      <c r="EY5" s="100"/>
      <c r="EZ5" s="100"/>
      <c r="FA5" s="100"/>
      <c r="FB5" s="100"/>
      <c r="FC5" s="100"/>
      <c r="FD5" s="100"/>
      <c r="FE5" s="100"/>
      <c r="FF5" s="100"/>
      <c r="FG5" s="100"/>
      <c r="FH5" s="100"/>
      <c r="FI5" s="100"/>
      <c r="FJ5" s="100"/>
      <c r="FK5" s="100"/>
      <c r="FL5" s="100"/>
      <c r="FM5" s="100"/>
      <c r="FN5" s="100"/>
      <c r="FO5" s="100"/>
      <c r="FP5" s="100"/>
      <c r="FQ5" s="100"/>
      <c r="FR5" s="100"/>
      <c r="FS5" s="100"/>
      <c r="FT5" s="100"/>
      <c r="FU5" s="100"/>
      <c r="FV5" s="100"/>
      <c r="FW5" s="100"/>
      <c r="FX5" s="100"/>
      <c r="FY5" s="100"/>
      <c r="FZ5" s="100"/>
      <c r="GA5" s="100"/>
      <c r="GB5" s="100"/>
      <c r="GC5" s="100"/>
      <c r="GD5" s="100"/>
      <c r="GE5" s="100"/>
      <c r="GF5" s="100"/>
      <c r="GG5" s="100"/>
      <c r="GH5" s="100"/>
      <c r="GI5" s="100"/>
      <c r="GJ5" s="100"/>
      <c r="GK5" s="100"/>
      <c r="GL5" s="100"/>
      <c r="GM5" s="100"/>
      <c r="GN5" s="100"/>
      <c r="GO5" s="100"/>
      <c r="GP5" s="100"/>
      <c r="GQ5" s="100"/>
      <c r="GR5" s="100"/>
      <c r="GS5" s="100"/>
      <c r="GT5" s="100"/>
      <c r="GU5" s="100"/>
      <c r="GV5" s="100"/>
      <c r="GW5" s="100"/>
      <c r="GX5" s="100"/>
      <c r="GY5" s="100"/>
      <c r="GZ5" s="100"/>
      <c r="HA5" s="100"/>
      <c r="HB5" s="100"/>
      <c r="HC5" s="100"/>
      <c r="HD5" s="100"/>
      <c r="HE5" s="100"/>
      <c r="HF5" s="100"/>
      <c r="HG5" s="100"/>
      <c r="HH5" s="100"/>
      <c r="HI5" s="100"/>
      <c r="HJ5" s="100"/>
      <c r="HK5" s="100"/>
      <c r="HL5" s="100"/>
      <c r="HM5" s="100"/>
      <c r="HN5" s="100"/>
      <c r="HO5" s="100"/>
      <c r="HP5" s="100"/>
      <c r="HQ5" s="100"/>
      <c r="HR5" s="100"/>
      <c r="HS5" s="100"/>
      <c r="HT5" s="100"/>
      <c r="HU5" s="100"/>
      <c r="HV5" s="100"/>
      <c r="HW5" s="100"/>
      <c r="HX5" s="100"/>
      <c r="HY5" s="100"/>
      <c r="HZ5" s="100"/>
      <c r="IA5" s="100"/>
      <c r="IB5" s="100"/>
      <c r="IC5" s="100"/>
      <c r="ID5" s="100"/>
      <c r="IE5" s="100"/>
      <c r="IF5" s="100"/>
      <c r="IG5" s="100"/>
      <c r="IH5" s="100"/>
      <c r="II5" s="100"/>
      <c r="IJ5" s="100"/>
      <c r="IK5" s="100"/>
      <c r="IL5" s="100"/>
      <c r="IM5" s="100"/>
      <c r="IN5" s="100"/>
      <c r="IO5" s="100"/>
      <c r="IP5" s="100"/>
      <c r="IQ5" s="100"/>
      <c r="IR5" s="100"/>
      <c r="IS5" s="100"/>
      <c r="IT5" s="100"/>
      <c r="IU5" s="100"/>
      <c r="IV5" s="100"/>
    </row>
    <row r="6" spans="1:256" ht="15">
      <c r="A6" s="104"/>
      <c r="B6" s="106"/>
      <c r="C6" s="106"/>
      <c r="D6" s="102"/>
      <c r="E6" s="102"/>
      <c r="F6" s="129"/>
      <c r="G6" s="130"/>
      <c r="H6" s="100"/>
      <c r="I6" s="100"/>
      <c r="J6" s="100"/>
      <c r="K6" s="106"/>
      <c r="L6" s="106"/>
      <c r="M6" s="100"/>
      <c r="N6" s="100"/>
      <c r="O6" s="100"/>
      <c r="P6" s="100"/>
      <c r="Q6" s="100"/>
      <c r="R6" s="98"/>
      <c r="S6" s="107"/>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c r="CF6" s="100"/>
      <c r="CG6" s="100"/>
      <c r="CH6" s="100"/>
      <c r="CI6" s="100"/>
      <c r="CJ6" s="100"/>
      <c r="CK6" s="100"/>
      <c r="CL6" s="100"/>
      <c r="CM6" s="100"/>
      <c r="CN6" s="100"/>
      <c r="CO6" s="100"/>
      <c r="CP6" s="100"/>
      <c r="CQ6" s="100"/>
      <c r="CR6" s="100"/>
      <c r="CS6" s="100"/>
      <c r="CT6" s="100"/>
      <c r="CU6" s="100"/>
      <c r="CV6" s="100"/>
      <c r="CW6" s="100"/>
      <c r="CX6" s="100"/>
      <c r="CY6" s="100"/>
      <c r="CZ6" s="100"/>
      <c r="DA6" s="100"/>
      <c r="DB6" s="100"/>
      <c r="DC6" s="100"/>
      <c r="DD6" s="100"/>
      <c r="DE6" s="100"/>
      <c r="DF6" s="100"/>
      <c r="DG6" s="100"/>
      <c r="DH6" s="100"/>
      <c r="DI6" s="100"/>
      <c r="DJ6" s="100"/>
      <c r="DK6" s="100"/>
      <c r="DL6" s="100"/>
      <c r="DM6" s="100"/>
      <c r="DN6" s="100"/>
      <c r="DO6" s="100"/>
      <c r="DP6" s="100"/>
      <c r="DQ6" s="100"/>
      <c r="DR6" s="100"/>
      <c r="DS6" s="100"/>
      <c r="DT6" s="100"/>
      <c r="DU6" s="100"/>
      <c r="DV6" s="100"/>
      <c r="DW6" s="100"/>
      <c r="DX6" s="100"/>
      <c r="DY6" s="100"/>
      <c r="DZ6" s="100"/>
      <c r="EA6" s="100"/>
      <c r="EB6" s="100"/>
      <c r="EC6" s="100"/>
      <c r="ED6" s="100"/>
      <c r="EE6" s="100"/>
      <c r="EF6" s="100"/>
      <c r="EG6" s="100"/>
      <c r="EH6" s="100"/>
      <c r="EI6" s="100"/>
      <c r="EJ6" s="100"/>
      <c r="EK6" s="100"/>
      <c r="EL6" s="100"/>
      <c r="EM6" s="100"/>
      <c r="EN6" s="100"/>
      <c r="EO6" s="100"/>
      <c r="EP6" s="100"/>
      <c r="EQ6" s="100"/>
      <c r="ER6" s="100"/>
      <c r="ES6" s="100"/>
      <c r="ET6" s="100"/>
      <c r="EU6" s="100"/>
      <c r="EV6" s="100"/>
      <c r="EW6" s="100"/>
      <c r="EX6" s="100"/>
      <c r="EY6" s="100"/>
      <c r="EZ6" s="100"/>
      <c r="FA6" s="100"/>
      <c r="FB6" s="100"/>
      <c r="FC6" s="100"/>
      <c r="FD6" s="100"/>
      <c r="FE6" s="100"/>
      <c r="FF6" s="100"/>
      <c r="FG6" s="100"/>
      <c r="FH6" s="100"/>
      <c r="FI6" s="100"/>
      <c r="FJ6" s="100"/>
      <c r="FK6" s="100"/>
      <c r="FL6" s="100"/>
      <c r="FM6" s="100"/>
      <c r="FN6" s="100"/>
      <c r="FO6" s="100"/>
      <c r="FP6" s="100"/>
      <c r="FQ6" s="100"/>
      <c r="FR6" s="100"/>
      <c r="FS6" s="100"/>
      <c r="FT6" s="100"/>
      <c r="FU6" s="100"/>
      <c r="FV6" s="100"/>
      <c r="FW6" s="100"/>
      <c r="FX6" s="100"/>
      <c r="FY6" s="100"/>
      <c r="FZ6" s="100"/>
      <c r="GA6" s="100"/>
      <c r="GB6" s="100"/>
      <c r="GC6" s="100"/>
      <c r="GD6" s="100"/>
      <c r="GE6" s="100"/>
      <c r="GF6" s="100"/>
      <c r="GG6" s="100"/>
      <c r="GH6" s="100"/>
      <c r="GI6" s="100"/>
      <c r="GJ6" s="100"/>
      <c r="GK6" s="100"/>
      <c r="GL6" s="100"/>
      <c r="GM6" s="100"/>
      <c r="GN6" s="100"/>
      <c r="GO6" s="100"/>
      <c r="GP6" s="100"/>
      <c r="GQ6" s="100"/>
      <c r="GR6" s="100"/>
      <c r="GS6" s="100"/>
      <c r="GT6" s="100"/>
      <c r="GU6" s="100"/>
      <c r="GV6" s="100"/>
      <c r="GW6" s="100"/>
      <c r="GX6" s="100"/>
      <c r="GY6" s="100"/>
      <c r="GZ6" s="100"/>
      <c r="HA6" s="100"/>
      <c r="HB6" s="100"/>
      <c r="HC6" s="100"/>
      <c r="HD6" s="100"/>
      <c r="HE6" s="100"/>
      <c r="HF6" s="100"/>
      <c r="HG6" s="100"/>
      <c r="HH6" s="100"/>
      <c r="HI6" s="100"/>
      <c r="HJ6" s="100"/>
      <c r="HK6" s="100"/>
      <c r="HL6" s="100"/>
      <c r="HM6" s="100"/>
      <c r="HN6" s="100"/>
      <c r="HO6" s="100"/>
      <c r="HP6" s="100"/>
      <c r="HQ6" s="100"/>
      <c r="HR6" s="100"/>
      <c r="HS6" s="100"/>
      <c r="HT6" s="100"/>
      <c r="HU6" s="100"/>
      <c r="HV6" s="100"/>
      <c r="HW6" s="100"/>
      <c r="HX6" s="100"/>
      <c r="HY6" s="100"/>
      <c r="HZ6" s="100"/>
      <c r="IA6" s="100"/>
      <c r="IB6" s="100"/>
      <c r="IC6" s="100"/>
      <c r="ID6" s="100"/>
      <c r="IE6" s="100"/>
      <c r="IF6" s="100"/>
      <c r="IG6" s="100"/>
      <c r="IH6" s="100"/>
      <c r="II6" s="100"/>
      <c r="IJ6" s="100"/>
      <c r="IK6" s="100"/>
      <c r="IL6" s="100"/>
      <c r="IM6" s="100"/>
      <c r="IN6" s="100"/>
      <c r="IO6" s="100"/>
      <c r="IP6" s="100"/>
      <c r="IQ6" s="100"/>
      <c r="IR6" s="100"/>
      <c r="IS6" s="100"/>
      <c r="IT6" s="100"/>
      <c r="IU6" s="100"/>
      <c r="IV6" s="100"/>
    </row>
    <row r="7" spans="1:18" ht="24">
      <c r="A7" s="108" t="s">
        <v>390</v>
      </c>
      <c r="B7" s="108" t="s">
        <v>1</v>
      </c>
      <c r="C7" s="108" t="s">
        <v>2</v>
      </c>
      <c r="D7" s="108" t="s">
        <v>392</v>
      </c>
      <c r="E7" s="108" t="s">
        <v>287</v>
      </c>
      <c r="F7" s="131" t="s">
        <v>0</v>
      </c>
      <c r="G7" s="131" t="s">
        <v>3</v>
      </c>
      <c r="H7" s="108" t="s">
        <v>6</v>
      </c>
      <c r="I7" s="108" t="s">
        <v>292</v>
      </c>
      <c r="J7" s="108" t="s">
        <v>293</v>
      </c>
      <c r="K7" s="108" t="s">
        <v>393</v>
      </c>
      <c r="L7" s="108" t="s">
        <v>387</v>
      </c>
      <c r="M7" s="108" t="s">
        <v>394</v>
      </c>
      <c r="N7" s="108" t="s">
        <v>378</v>
      </c>
      <c r="O7" s="109" t="s">
        <v>414</v>
      </c>
      <c r="P7" s="109"/>
      <c r="Q7" s="109"/>
      <c r="R7" s="109"/>
    </row>
    <row r="8" spans="1:2" ht="15">
      <c r="A8" s="88" t="s">
        <v>272</v>
      </c>
      <c r="B8" t="s">
        <v>703</v>
      </c>
    </row>
    <row r="9" spans="6:11" ht="15">
      <c r="F9"/>
      <c r="G9"/>
      <c r="K9"/>
    </row>
    <row r="10" spans="1:11" ht="15">
      <c r="A10" s="88" t="s">
        <v>390</v>
      </c>
      <c r="B10" s="88" t="s">
        <v>1</v>
      </c>
      <c r="C10" s="88" t="s">
        <v>392</v>
      </c>
      <c r="D10" s="88" t="s">
        <v>287</v>
      </c>
      <c r="E10" s="88" t="s">
        <v>0</v>
      </c>
      <c r="F10" s="88" t="s">
        <v>3</v>
      </c>
      <c r="G10" s="88" t="s">
        <v>292</v>
      </c>
      <c r="H10" s="88" t="s">
        <v>393</v>
      </c>
      <c r="I10" s="88" t="s">
        <v>378</v>
      </c>
      <c r="J10" t="s">
        <v>408</v>
      </c>
      <c r="K10"/>
    </row>
    <row r="11" spans="1:11" ht="15">
      <c r="A11" t="s">
        <v>475</v>
      </c>
      <c r="B11" t="s">
        <v>477</v>
      </c>
      <c r="C11" t="s">
        <v>635</v>
      </c>
      <c r="D11" t="s">
        <v>478</v>
      </c>
      <c r="E11" s="110">
        <v>45292</v>
      </c>
      <c r="F11" s="110">
        <v>46752</v>
      </c>
      <c r="G11" t="s">
        <v>60</v>
      </c>
      <c r="H11" s="26">
        <v>0.4</v>
      </c>
      <c r="I11">
        <v>134</v>
      </c>
      <c r="J11" s="90">
        <v>67000000</v>
      </c>
      <c r="K11"/>
    </row>
    <row r="12" spans="1:11" ht="15">
      <c r="A12" t="s">
        <v>480</v>
      </c>
      <c r="B12" t="s">
        <v>482</v>
      </c>
      <c r="C12" t="s">
        <v>637</v>
      </c>
      <c r="D12" t="s">
        <v>478</v>
      </c>
      <c r="E12" s="110">
        <v>44927</v>
      </c>
      <c r="F12" s="110">
        <v>45657</v>
      </c>
      <c r="G12" t="s">
        <v>60</v>
      </c>
      <c r="H12" s="26">
        <v>0.4</v>
      </c>
      <c r="I12">
        <v>134</v>
      </c>
      <c r="J12" s="90">
        <v>10543865</v>
      </c>
      <c r="K12"/>
    </row>
    <row r="13" spans="1:11" ht="15">
      <c r="A13" t="s">
        <v>485</v>
      </c>
      <c r="B13" t="s">
        <v>487</v>
      </c>
      <c r="C13" t="s">
        <v>638</v>
      </c>
      <c r="D13" t="s">
        <v>488</v>
      </c>
      <c r="E13" s="110">
        <v>44927</v>
      </c>
      <c r="F13" s="110">
        <v>45291</v>
      </c>
      <c r="G13" t="s">
        <v>62</v>
      </c>
      <c r="H13" s="26">
        <v>0.4</v>
      </c>
      <c r="I13">
        <v>142</v>
      </c>
      <c r="J13" s="90">
        <v>1448566</v>
      </c>
      <c r="K13"/>
    </row>
    <row r="14" spans="1:11" ht="15">
      <c r="A14" t="s">
        <v>490</v>
      </c>
      <c r="B14" t="s">
        <v>487</v>
      </c>
      <c r="C14" t="s">
        <v>639</v>
      </c>
      <c r="D14" t="s">
        <v>488</v>
      </c>
      <c r="E14" s="110">
        <v>44927</v>
      </c>
      <c r="F14" s="110">
        <v>45291</v>
      </c>
      <c r="G14" t="s">
        <v>62</v>
      </c>
      <c r="H14" s="26">
        <v>0.4</v>
      </c>
      <c r="I14">
        <v>142</v>
      </c>
      <c r="J14" s="90">
        <v>150000</v>
      </c>
      <c r="K14"/>
    </row>
    <row r="15" spans="1:11" ht="15">
      <c r="A15" t="s">
        <v>493</v>
      </c>
      <c r="B15" t="s">
        <v>487</v>
      </c>
      <c r="C15" t="s">
        <v>495</v>
      </c>
      <c r="D15" t="s">
        <v>488</v>
      </c>
      <c r="E15" s="110">
        <v>45292</v>
      </c>
      <c r="F15" s="110">
        <v>46022</v>
      </c>
      <c r="G15" t="s">
        <v>62</v>
      </c>
      <c r="H15" s="26">
        <v>0.4</v>
      </c>
      <c r="I15">
        <v>142</v>
      </c>
      <c r="J15" s="90">
        <v>200000</v>
      </c>
      <c r="K15"/>
    </row>
    <row r="16" spans="1:11" ht="15">
      <c r="A16" t="s">
        <v>496</v>
      </c>
      <c r="B16" t="s">
        <v>487</v>
      </c>
      <c r="C16" t="s">
        <v>640</v>
      </c>
      <c r="D16" t="s">
        <v>488</v>
      </c>
      <c r="E16" s="110">
        <v>45292</v>
      </c>
      <c r="F16" s="110">
        <v>45657</v>
      </c>
      <c r="G16" t="s">
        <v>62</v>
      </c>
      <c r="H16" s="26">
        <v>0.4</v>
      </c>
      <c r="I16">
        <v>142</v>
      </c>
      <c r="J16" s="90">
        <v>1045951</v>
      </c>
      <c r="K16"/>
    </row>
    <row r="17" spans="1:11" ht="15">
      <c r="A17" t="s">
        <v>499</v>
      </c>
      <c r="B17" t="s">
        <v>487</v>
      </c>
      <c r="C17" t="s">
        <v>501</v>
      </c>
      <c r="D17" t="s">
        <v>488</v>
      </c>
      <c r="E17" s="110">
        <v>45261</v>
      </c>
      <c r="F17" t="s">
        <v>502</v>
      </c>
      <c r="G17" t="s">
        <v>62</v>
      </c>
      <c r="H17" s="26">
        <v>0.4</v>
      </c>
      <c r="I17">
        <v>142</v>
      </c>
      <c r="J17" s="90">
        <v>538173</v>
      </c>
      <c r="K17"/>
    </row>
    <row r="18" spans="1:11" ht="15">
      <c r="A18" t="s">
        <v>505</v>
      </c>
      <c r="B18" t="s">
        <v>487</v>
      </c>
      <c r="C18" t="s">
        <v>507</v>
      </c>
      <c r="D18" t="s">
        <v>488</v>
      </c>
      <c r="E18" s="110">
        <v>45170</v>
      </c>
      <c r="F18" t="s">
        <v>508</v>
      </c>
      <c r="G18" t="s">
        <v>62</v>
      </c>
      <c r="H18" s="26">
        <v>0.4</v>
      </c>
      <c r="I18">
        <v>142</v>
      </c>
      <c r="J18" s="90">
        <v>68690</v>
      </c>
      <c r="K18"/>
    </row>
    <row r="19" spans="1:11" ht="15">
      <c r="A19" t="s">
        <v>510</v>
      </c>
      <c r="B19" t="s">
        <v>487</v>
      </c>
      <c r="C19" t="s">
        <v>512</v>
      </c>
      <c r="D19" t="s">
        <v>488</v>
      </c>
      <c r="E19" s="110">
        <v>45261</v>
      </c>
      <c r="F19" t="s">
        <v>502</v>
      </c>
      <c r="G19" t="s">
        <v>62</v>
      </c>
      <c r="H19" s="26">
        <v>0.4</v>
      </c>
      <c r="I19">
        <v>142</v>
      </c>
      <c r="J19" s="90">
        <v>259841</v>
      </c>
      <c r="K19"/>
    </row>
    <row r="20" spans="1:11" ht="15">
      <c r="A20" t="s">
        <v>661</v>
      </c>
      <c r="B20" t="s">
        <v>516</v>
      </c>
      <c r="C20" t="s">
        <v>678</v>
      </c>
      <c r="D20" t="s">
        <v>515</v>
      </c>
      <c r="E20" s="110">
        <v>45108</v>
      </c>
      <c r="F20" s="110">
        <v>46568</v>
      </c>
      <c r="G20" t="s">
        <v>67</v>
      </c>
      <c r="H20" s="26">
        <v>0.4</v>
      </c>
      <c r="I20">
        <v>153</v>
      </c>
      <c r="J20" s="90">
        <v>34063373</v>
      </c>
      <c r="K20"/>
    </row>
    <row r="21" spans="1:11" ht="15">
      <c r="A21" t="s">
        <v>664</v>
      </c>
      <c r="B21" t="s">
        <v>516</v>
      </c>
      <c r="C21" t="s">
        <v>680</v>
      </c>
      <c r="D21" t="s">
        <v>515</v>
      </c>
      <c r="E21" s="110">
        <v>44682</v>
      </c>
      <c r="F21" s="110">
        <v>46142</v>
      </c>
      <c r="G21" t="s">
        <v>67</v>
      </c>
      <c r="H21" s="26">
        <v>0.4</v>
      </c>
      <c r="I21">
        <v>153</v>
      </c>
      <c r="J21" s="90">
        <v>45762174</v>
      </c>
      <c r="K21"/>
    </row>
    <row r="22" spans="1:11" ht="15">
      <c r="A22" t="s">
        <v>519</v>
      </c>
      <c r="B22" t="s">
        <v>516</v>
      </c>
      <c r="C22" t="s">
        <v>645</v>
      </c>
      <c r="D22" t="s">
        <v>515</v>
      </c>
      <c r="E22" s="110">
        <v>44927</v>
      </c>
      <c r="F22" s="110">
        <v>45657</v>
      </c>
      <c r="G22" t="s">
        <v>67</v>
      </c>
      <c r="H22" s="26">
        <v>0.4</v>
      </c>
      <c r="I22">
        <v>153</v>
      </c>
      <c r="J22" s="90">
        <v>367250</v>
      </c>
      <c r="K22"/>
    </row>
    <row r="23" spans="1:11" ht="15">
      <c r="A23" t="s">
        <v>522</v>
      </c>
      <c r="B23" t="s">
        <v>516</v>
      </c>
      <c r="C23" t="s">
        <v>646</v>
      </c>
      <c r="D23" t="s">
        <v>515</v>
      </c>
      <c r="E23" s="110">
        <v>44927</v>
      </c>
      <c r="F23" s="110">
        <v>46022</v>
      </c>
      <c r="G23" t="s">
        <v>67</v>
      </c>
      <c r="H23" s="26">
        <v>0.4</v>
      </c>
      <c r="I23">
        <v>153</v>
      </c>
      <c r="J23" s="90">
        <v>369096</v>
      </c>
      <c r="K23"/>
    </row>
    <row r="24" spans="1:11" ht="15">
      <c r="A24" t="s">
        <v>526</v>
      </c>
      <c r="B24" t="s">
        <v>516</v>
      </c>
      <c r="C24" t="s">
        <v>647</v>
      </c>
      <c r="D24" t="s">
        <v>515</v>
      </c>
      <c r="E24" s="110">
        <v>44927</v>
      </c>
      <c r="F24" s="110">
        <v>46022</v>
      </c>
      <c r="G24" t="s">
        <v>67</v>
      </c>
      <c r="H24" s="26">
        <v>0.4</v>
      </c>
      <c r="I24">
        <v>153</v>
      </c>
      <c r="J24" s="90">
        <v>2611503</v>
      </c>
      <c r="K24"/>
    </row>
    <row r="25" spans="1:11" ht="15">
      <c r="A25" t="s">
        <v>530</v>
      </c>
      <c r="B25" t="s">
        <v>516</v>
      </c>
      <c r="C25" t="s">
        <v>648</v>
      </c>
      <c r="D25" t="s">
        <v>515</v>
      </c>
      <c r="E25" s="110">
        <v>44927</v>
      </c>
      <c r="F25" s="110">
        <v>45291</v>
      </c>
      <c r="G25" t="s">
        <v>67</v>
      </c>
      <c r="H25" s="26">
        <v>0.4</v>
      </c>
      <c r="I25">
        <v>153</v>
      </c>
      <c r="J25" s="90">
        <v>1325000</v>
      </c>
      <c r="K25"/>
    </row>
    <row r="26" spans="1:11" ht="15">
      <c r="A26" t="s">
        <v>534</v>
      </c>
      <c r="B26" t="s">
        <v>536</v>
      </c>
      <c r="C26" t="s">
        <v>537</v>
      </c>
      <c r="D26" t="s">
        <v>515</v>
      </c>
      <c r="E26" t="s">
        <v>538</v>
      </c>
      <c r="F26" t="s">
        <v>539</v>
      </c>
      <c r="G26" t="s">
        <v>67</v>
      </c>
      <c r="H26" s="26">
        <v>0.4</v>
      </c>
      <c r="I26">
        <v>153</v>
      </c>
      <c r="J26" s="90">
        <v>4900000</v>
      </c>
      <c r="K26"/>
    </row>
    <row r="27" spans="1:11" ht="15">
      <c r="A27" t="s">
        <v>542</v>
      </c>
      <c r="B27" t="s">
        <v>536</v>
      </c>
      <c r="C27" t="s">
        <v>649</v>
      </c>
      <c r="D27" t="s">
        <v>544</v>
      </c>
      <c r="E27" s="110">
        <v>44927</v>
      </c>
      <c r="F27" s="110">
        <v>46022</v>
      </c>
      <c r="G27" t="s">
        <v>68</v>
      </c>
      <c r="H27" s="26">
        <v>0.4</v>
      </c>
      <c r="I27">
        <v>153</v>
      </c>
      <c r="J27" s="90">
        <v>7114255</v>
      </c>
      <c r="K27"/>
    </row>
    <row r="28" spans="1:11" ht="15">
      <c r="A28" t="s">
        <v>546</v>
      </c>
      <c r="B28" t="s">
        <v>516</v>
      </c>
      <c r="C28" t="s">
        <v>657</v>
      </c>
      <c r="D28" t="s">
        <v>548</v>
      </c>
      <c r="E28" t="s">
        <v>538</v>
      </c>
      <c r="F28" t="s">
        <v>549</v>
      </c>
      <c r="G28" t="s">
        <v>70</v>
      </c>
      <c r="H28" s="26">
        <v>0.4</v>
      </c>
      <c r="I28">
        <v>152</v>
      </c>
      <c r="J28" s="90">
        <v>5018074</v>
      </c>
      <c r="K28"/>
    </row>
    <row r="29" spans="1:11" ht="15">
      <c r="A29" t="s">
        <v>552</v>
      </c>
      <c r="B29" t="s">
        <v>536</v>
      </c>
      <c r="C29" t="s">
        <v>650</v>
      </c>
      <c r="D29" t="s">
        <v>548</v>
      </c>
      <c r="E29" s="110">
        <v>45017</v>
      </c>
      <c r="F29" s="110">
        <v>45657</v>
      </c>
      <c r="G29" t="s">
        <v>71</v>
      </c>
      <c r="H29" s="26">
        <v>0.4</v>
      </c>
      <c r="I29">
        <v>163</v>
      </c>
      <c r="J29" s="90">
        <v>1082004</v>
      </c>
      <c r="K29"/>
    </row>
    <row r="30" spans="1:11" ht="15">
      <c r="A30" t="s">
        <v>556</v>
      </c>
      <c r="B30" t="s">
        <v>487</v>
      </c>
      <c r="C30" t="s">
        <v>558</v>
      </c>
      <c r="D30" t="s">
        <v>548</v>
      </c>
      <c r="E30" s="110">
        <v>45292</v>
      </c>
      <c r="F30" s="110">
        <v>46022</v>
      </c>
      <c r="G30" t="s">
        <v>71</v>
      </c>
      <c r="H30" s="26">
        <v>0.4</v>
      </c>
      <c r="I30">
        <v>163</v>
      </c>
      <c r="J30" s="90">
        <v>700000</v>
      </c>
      <c r="K30"/>
    </row>
    <row r="31" spans="1:11" ht="15">
      <c r="A31" t="s">
        <v>561</v>
      </c>
      <c r="B31" t="s">
        <v>563</v>
      </c>
      <c r="C31" t="s">
        <v>651</v>
      </c>
      <c r="D31" t="s">
        <v>564</v>
      </c>
      <c r="E31" s="110">
        <v>44805</v>
      </c>
      <c r="F31" s="110">
        <v>45169</v>
      </c>
      <c r="G31" t="s">
        <v>64</v>
      </c>
      <c r="H31" s="26">
        <v>0.4</v>
      </c>
      <c r="I31">
        <v>150</v>
      </c>
      <c r="J31" s="90">
        <v>5000000</v>
      </c>
      <c r="K31"/>
    </row>
    <row r="32" spans="1:11" ht="15">
      <c r="A32" t="s">
        <v>567</v>
      </c>
      <c r="B32" t="s">
        <v>514</v>
      </c>
      <c r="C32" t="s">
        <v>569</v>
      </c>
      <c r="D32" t="s">
        <v>478</v>
      </c>
      <c r="E32" s="110">
        <v>45292</v>
      </c>
      <c r="F32" s="110">
        <v>45657</v>
      </c>
      <c r="G32" t="s">
        <v>60</v>
      </c>
      <c r="H32" s="26">
        <v>0.4</v>
      </c>
      <c r="I32">
        <v>136</v>
      </c>
      <c r="J32" s="90">
        <v>14000000</v>
      </c>
      <c r="K32"/>
    </row>
    <row r="33" spans="1:11" ht="15">
      <c r="A33" t="s">
        <v>572</v>
      </c>
      <c r="B33" t="s">
        <v>514</v>
      </c>
      <c r="C33" t="s">
        <v>574</v>
      </c>
      <c r="D33" t="s">
        <v>478</v>
      </c>
      <c r="E33" s="110">
        <v>45292</v>
      </c>
      <c r="F33" s="110">
        <v>45657</v>
      </c>
      <c r="G33" t="s">
        <v>60</v>
      </c>
      <c r="H33" s="26">
        <v>0.4</v>
      </c>
      <c r="I33">
        <v>136</v>
      </c>
      <c r="J33" s="90">
        <v>14500000</v>
      </c>
      <c r="K33"/>
    </row>
    <row r="34" spans="1:11" ht="15">
      <c r="A34" t="s">
        <v>577</v>
      </c>
      <c r="B34" t="s">
        <v>579</v>
      </c>
      <c r="C34" t="s">
        <v>580</v>
      </c>
      <c r="D34" t="s">
        <v>581</v>
      </c>
      <c r="E34" t="s">
        <v>582</v>
      </c>
      <c r="F34" t="s">
        <v>583</v>
      </c>
      <c r="G34" t="s">
        <v>65</v>
      </c>
      <c r="H34" s="26">
        <v>0.4</v>
      </c>
      <c r="I34">
        <v>136</v>
      </c>
      <c r="J34" s="90">
        <v>15000000</v>
      </c>
      <c r="K34"/>
    </row>
    <row r="35" spans="1:11" ht="15">
      <c r="A35" t="s">
        <v>584</v>
      </c>
      <c r="B35" t="s">
        <v>579</v>
      </c>
      <c r="C35" t="s">
        <v>580</v>
      </c>
      <c r="D35" t="s">
        <v>581</v>
      </c>
      <c r="E35" t="s">
        <v>586</v>
      </c>
      <c r="F35" t="s">
        <v>587</v>
      </c>
      <c r="G35" t="s">
        <v>65</v>
      </c>
      <c r="H35" s="26">
        <v>0.4</v>
      </c>
      <c r="I35">
        <v>136</v>
      </c>
      <c r="J35" s="90">
        <v>15000000</v>
      </c>
      <c r="K35"/>
    </row>
    <row r="36" spans="1:11" ht="15">
      <c r="A36" t="s">
        <v>590</v>
      </c>
      <c r="B36" t="s">
        <v>563</v>
      </c>
      <c r="C36" t="s">
        <v>652</v>
      </c>
      <c r="D36" t="s">
        <v>581</v>
      </c>
      <c r="E36" s="110">
        <v>44440</v>
      </c>
      <c r="F36" s="110">
        <v>44804</v>
      </c>
      <c r="G36" t="s">
        <v>65</v>
      </c>
      <c r="H36" s="26">
        <v>0.4</v>
      </c>
      <c r="I36">
        <v>136</v>
      </c>
      <c r="J36" s="90">
        <v>7500000</v>
      </c>
      <c r="K36"/>
    </row>
    <row r="37" spans="1:11" ht="15">
      <c r="A37" t="s">
        <v>593</v>
      </c>
      <c r="B37" t="s">
        <v>563</v>
      </c>
      <c r="C37" t="s">
        <v>652</v>
      </c>
      <c r="D37" t="s">
        <v>581</v>
      </c>
      <c r="E37" s="110">
        <v>44805</v>
      </c>
      <c r="F37" s="110">
        <v>45169</v>
      </c>
      <c r="G37" t="s">
        <v>65</v>
      </c>
      <c r="H37" s="26">
        <v>0.4</v>
      </c>
      <c r="I37">
        <v>136</v>
      </c>
      <c r="J37" s="90">
        <v>8100000</v>
      </c>
      <c r="K37"/>
    </row>
    <row r="38" spans="1:11" ht="15">
      <c r="A38" t="s">
        <v>597</v>
      </c>
      <c r="B38" t="s">
        <v>563</v>
      </c>
      <c r="C38" t="s">
        <v>653</v>
      </c>
      <c r="D38" t="s">
        <v>581</v>
      </c>
      <c r="E38" s="110">
        <v>44805</v>
      </c>
      <c r="F38" s="110">
        <v>45099</v>
      </c>
      <c r="G38" t="s">
        <v>65</v>
      </c>
      <c r="H38" s="26">
        <v>0.4</v>
      </c>
      <c r="I38">
        <v>136</v>
      </c>
      <c r="J38" s="90">
        <v>14999000</v>
      </c>
      <c r="K38"/>
    </row>
    <row r="39" spans="1:11" ht="15">
      <c r="A39" t="s">
        <v>601</v>
      </c>
      <c r="B39" t="s">
        <v>563</v>
      </c>
      <c r="C39" t="s">
        <v>653</v>
      </c>
      <c r="D39" t="s">
        <v>581</v>
      </c>
      <c r="E39" s="110">
        <v>44805</v>
      </c>
      <c r="F39" s="110">
        <v>45099</v>
      </c>
      <c r="G39" t="s">
        <v>65</v>
      </c>
      <c r="H39" s="26">
        <v>0.4</v>
      </c>
      <c r="I39">
        <v>136</v>
      </c>
      <c r="J39" s="90">
        <v>2559830</v>
      </c>
      <c r="K39"/>
    </row>
    <row r="40" spans="1:11" ht="15">
      <c r="A40" t="s">
        <v>605</v>
      </c>
      <c r="B40" t="s">
        <v>536</v>
      </c>
      <c r="C40" t="s">
        <v>654</v>
      </c>
      <c r="D40" t="s">
        <v>607</v>
      </c>
      <c r="E40" s="110">
        <v>45292</v>
      </c>
      <c r="F40" s="110">
        <v>46022</v>
      </c>
      <c r="G40" t="s">
        <v>71</v>
      </c>
      <c r="H40" s="26">
        <v>0.4</v>
      </c>
      <c r="I40">
        <v>136</v>
      </c>
      <c r="J40" s="90">
        <v>4477934</v>
      </c>
      <c r="K40"/>
    </row>
    <row r="41" spans="1:11" ht="15">
      <c r="A41" t="s">
        <v>610</v>
      </c>
      <c r="B41" t="s">
        <v>683</v>
      </c>
      <c r="C41" t="s">
        <v>655</v>
      </c>
      <c r="D41" t="s">
        <v>607</v>
      </c>
      <c r="E41" s="110">
        <v>44562</v>
      </c>
      <c r="F41" s="110">
        <v>45657</v>
      </c>
      <c r="G41" t="s">
        <v>71</v>
      </c>
      <c r="H41" s="26">
        <v>0.4</v>
      </c>
      <c r="I41">
        <v>136</v>
      </c>
      <c r="J41" s="90">
        <v>1958000</v>
      </c>
      <c r="K41"/>
    </row>
    <row r="42" spans="1:11" ht="15">
      <c r="A42" t="s">
        <v>614</v>
      </c>
      <c r="B42" t="s">
        <v>683</v>
      </c>
      <c r="C42" t="s">
        <v>615</v>
      </c>
      <c r="D42" t="s">
        <v>616</v>
      </c>
      <c r="E42" t="s">
        <v>617</v>
      </c>
      <c r="F42" t="s">
        <v>549</v>
      </c>
      <c r="G42" t="s">
        <v>71</v>
      </c>
      <c r="H42" s="26">
        <v>0.4</v>
      </c>
      <c r="I42">
        <v>163</v>
      </c>
      <c r="J42" s="90">
        <v>1023643</v>
      </c>
      <c r="K42"/>
    </row>
    <row r="43" spans="1:11" ht="15">
      <c r="A43" t="s">
        <v>619</v>
      </c>
      <c r="B43" t="s">
        <v>683</v>
      </c>
      <c r="C43" t="s">
        <v>621</v>
      </c>
      <c r="D43" t="s">
        <v>616</v>
      </c>
      <c r="E43" t="s">
        <v>622</v>
      </c>
      <c r="F43" t="s">
        <v>623</v>
      </c>
      <c r="G43" t="s">
        <v>71</v>
      </c>
      <c r="H43" s="26">
        <v>0.4</v>
      </c>
      <c r="I43">
        <v>163</v>
      </c>
      <c r="J43" s="90">
        <v>356000</v>
      </c>
      <c r="K43"/>
    </row>
    <row r="44" spans="1:11" ht="15">
      <c r="A44" t="s">
        <v>625</v>
      </c>
      <c r="B44" t="s">
        <v>683</v>
      </c>
      <c r="C44" t="s">
        <v>627</v>
      </c>
      <c r="D44" t="s">
        <v>616</v>
      </c>
      <c r="E44" t="s">
        <v>628</v>
      </c>
      <c r="F44" t="s">
        <v>629</v>
      </c>
      <c r="G44" t="s">
        <v>71</v>
      </c>
      <c r="H44" s="26">
        <v>0.4</v>
      </c>
      <c r="I44">
        <v>163</v>
      </c>
      <c r="J44" s="90">
        <v>2505172</v>
      </c>
      <c r="K44"/>
    </row>
    <row r="45" spans="1:11" ht="15">
      <c r="A45" t="s">
        <v>631</v>
      </c>
      <c r="B45" t="s">
        <v>683</v>
      </c>
      <c r="C45" t="s">
        <v>633</v>
      </c>
      <c r="D45" t="s">
        <v>616</v>
      </c>
      <c r="E45" t="s">
        <v>634</v>
      </c>
      <c r="F45" s="110">
        <v>45780</v>
      </c>
      <c r="G45" t="s">
        <v>71</v>
      </c>
      <c r="H45" s="26">
        <v>0.4</v>
      </c>
      <c r="I45">
        <v>163</v>
      </c>
      <c r="J45" s="90">
        <v>6410535</v>
      </c>
      <c r="K45"/>
    </row>
    <row r="46" spans="1:11" ht="15">
      <c r="A46" t="s">
        <v>642</v>
      </c>
      <c r="B46" t="s">
        <v>514</v>
      </c>
      <c r="C46" t="s">
        <v>644</v>
      </c>
      <c r="D46" t="s">
        <v>515</v>
      </c>
      <c r="E46" s="110">
        <v>45292</v>
      </c>
      <c r="F46" s="110">
        <v>45657</v>
      </c>
      <c r="G46" t="s">
        <v>67</v>
      </c>
      <c r="H46" s="26">
        <v>0.4</v>
      </c>
      <c r="I46">
        <v>153</v>
      </c>
      <c r="J46" s="90">
        <v>5000000</v>
      </c>
      <c r="K46"/>
    </row>
    <row r="47" spans="1:11" ht="15">
      <c r="A47" t="s">
        <v>666</v>
      </c>
      <c r="B47" t="s">
        <v>563</v>
      </c>
      <c r="C47" t="s">
        <v>677</v>
      </c>
      <c r="D47" t="s">
        <v>564</v>
      </c>
      <c r="E47" s="110">
        <v>44440</v>
      </c>
      <c r="F47" s="110">
        <v>45535</v>
      </c>
      <c r="G47" t="s">
        <v>64</v>
      </c>
      <c r="H47" s="26">
        <v>0.4</v>
      </c>
      <c r="I47">
        <v>150</v>
      </c>
      <c r="J47" s="90">
        <v>15000000</v>
      </c>
      <c r="K47"/>
    </row>
    <row r="48" spans="1:11" ht="15">
      <c r="A48" t="s">
        <v>667</v>
      </c>
      <c r="B48" t="s">
        <v>563</v>
      </c>
      <c r="C48" t="s">
        <v>676</v>
      </c>
      <c r="D48" t="s">
        <v>564</v>
      </c>
      <c r="E48" s="110">
        <v>44440</v>
      </c>
      <c r="F48" s="110">
        <v>45535</v>
      </c>
      <c r="G48" t="s">
        <v>64</v>
      </c>
      <c r="H48" s="26">
        <v>0.4</v>
      </c>
      <c r="I48">
        <v>150</v>
      </c>
      <c r="J48" s="90">
        <v>30000000</v>
      </c>
      <c r="K48"/>
    </row>
    <row r="49" spans="1:10" ht="15">
      <c r="A49" t="s">
        <v>668</v>
      </c>
      <c r="B49" t="s">
        <v>563</v>
      </c>
      <c r="C49" t="s">
        <v>653</v>
      </c>
      <c r="D49" t="s">
        <v>581</v>
      </c>
      <c r="E49" s="110">
        <v>45170</v>
      </c>
      <c r="F49" s="110">
        <v>45465</v>
      </c>
      <c r="G49" t="s">
        <v>65</v>
      </c>
      <c r="H49" s="26">
        <v>0.4</v>
      </c>
      <c r="I49">
        <v>136</v>
      </c>
      <c r="J49" s="90">
        <v>18000000</v>
      </c>
    </row>
    <row r="50" spans="1:10" ht="15">
      <c r="A50" t="s">
        <v>669</v>
      </c>
      <c r="B50" t="s">
        <v>563</v>
      </c>
      <c r="C50" t="s">
        <v>653</v>
      </c>
      <c r="D50" t="s">
        <v>581</v>
      </c>
      <c r="E50" s="110">
        <v>45170</v>
      </c>
      <c r="F50" s="110">
        <v>45465</v>
      </c>
      <c r="G50" t="s">
        <v>65</v>
      </c>
      <c r="H50" s="26">
        <v>0.4</v>
      </c>
      <c r="I50">
        <v>136</v>
      </c>
      <c r="J50" s="90">
        <v>3000000</v>
      </c>
    </row>
    <row r="51" spans="1:10" ht="15">
      <c r="A51" t="s">
        <v>685</v>
      </c>
      <c r="B51" t="s">
        <v>516</v>
      </c>
      <c r="C51" t="s">
        <v>687</v>
      </c>
      <c r="D51" t="s">
        <v>515</v>
      </c>
      <c r="E51" s="110">
        <v>45444</v>
      </c>
      <c r="F51" s="110">
        <v>46173</v>
      </c>
      <c r="G51" t="s">
        <v>67</v>
      </c>
      <c r="H51" s="26">
        <v>0.4</v>
      </c>
      <c r="I51">
        <v>153</v>
      </c>
      <c r="J51" s="90">
        <v>380318</v>
      </c>
    </row>
    <row r="52" spans="1:10" ht="15">
      <c r="A52" t="s">
        <v>689</v>
      </c>
      <c r="B52" t="s">
        <v>516</v>
      </c>
      <c r="C52" t="s">
        <v>691</v>
      </c>
      <c r="D52" t="s">
        <v>515</v>
      </c>
      <c r="E52" s="110">
        <v>45292</v>
      </c>
      <c r="F52" s="110">
        <v>45657</v>
      </c>
      <c r="G52" t="s">
        <v>67</v>
      </c>
      <c r="H52" s="26">
        <v>0.4</v>
      </c>
      <c r="I52">
        <v>153</v>
      </c>
      <c r="J52" s="90">
        <v>1500000</v>
      </c>
    </row>
    <row r="53" spans="1:10" ht="15">
      <c r="A53" t="s">
        <v>692</v>
      </c>
      <c r="B53" t="s">
        <v>516</v>
      </c>
      <c r="C53" t="s">
        <v>657</v>
      </c>
      <c r="D53" t="s">
        <v>548</v>
      </c>
      <c r="E53" s="110">
        <v>45627</v>
      </c>
      <c r="F53" s="110">
        <v>46356</v>
      </c>
      <c r="G53" t="s">
        <v>70</v>
      </c>
      <c r="H53" s="26">
        <v>0.4</v>
      </c>
      <c r="I53">
        <v>152</v>
      </c>
      <c r="J53" s="90">
        <v>5551524</v>
      </c>
    </row>
    <row r="54" spans="1:10" ht="15">
      <c r="A54" t="s">
        <v>695</v>
      </c>
      <c r="B54" t="s">
        <v>683</v>
      </c>
      <c r="C54" t="s">
        <v>697</v>
      </c>
      <c r="D54" t="s">
        <v>616</v>
      </c>
      <c r="E54" s="110">
        <v>45566</v>
      </c>
      <c r="F54" s="110">
        <v>46660</v>
      </c>
      <c r="G54" t="s">
        <v>71</v>
      </c>
      <c r="H54" s="26">
        <v>0.4</v>
      </c>
      <c r="I54">
        <v>163</v>
      </c>
      <c r="J54" s="90">
        <v>1095360</v>
      </c>
    </row>
    <row r="55" spans="1:10" ht="15">
      <c r="A55" t="s">
        <v>700</v>
      </c>
      <c r="B55" t="s">
        <v>487</v>
      </c>
      <c r="C55" t="s">
        <v>702</v>
      </c>
      <c r="D55" t="s">
        <v>548</v>
      </c>
      <c r="E55" s="110">
        <v>45566</v>
      </c>
      <c r="F55" s="110">
        <v>46295</v>
      </c>
      <c r="G55" t="s">
        <v>71</v>
      </c>
      <c r="H55" s="26">
        <v>0.4</v>
      </c>
      <c r="I55">
        <v>163</v>
      </c>
      <c r="J55" s="90">
        <v>1246651</v>
      </c>
    </row>
    <row r="56" ht="15"/>
    <row r="57" ht="15"/>
    <row r="58" ht="15"/>
    <row r="59" ht="15"/>
    <row r="60" ht="15"/>
    <row r="61" ht="15"/>
    <row r="62" ht="15"/>
    <row r="63" ht="15"/>
    <row r="64" ht="15"/>
    <row r="65" spans="6:11" ht="15">
      <c r="F65"/>
      <c r="G65"/>
      <c r="K65"/>
    </row>
    <row r="66" spans="6:11" ht="15">
      <c r="F66"/>
      <c r="G66"/>
      <c r="K66"/>
    </row>
    <row r="67" spans="6:11" ht="15">
      <c r="F67"/>
      <c r="G67"/>
      <c r="K67"/>
    </row>
    <row r="68" spans="6:11" ht="15">
      <c r="F68"/>
      <c r="G68"/>
      <c r="K68"/>
    </row>
    <row r="69" spans="6:11" ht="15">
      <c r="F69"/>
      <c r="G69"/>
      <c r="K69"/>
    </row>
    <row r="70" spans="6:11" ht="15">
      <c r="F70"/>
      <c r="G70"/>
      <c r="K70"/>
    </row>
    <row r="71" spans="6:11" ht="15">
      <c r="F71"/>
      <c r="G71"/>
      <c r="K71"/>
    </row>
    <row r="72" spans="6:11" ht="15">
      <c r="F72"/>
      <c r="G72"/>
      <c r="K72"/>
    </row>
    <row r="73" spans="6:11" ht="15">
      <c r="F73"/>
      <c r="G73"/>
      <c r="K73"/>
    </row>
    <row r="74" spans="6:11" ht="15">
      <c r="F74"/>
      <c r="G74"/>
      <c r="K74"/>
    </row>
    <row r="75" spans="6:11" ht="15">
      <c r="F75"/>
      <c r="G75"/>
      <c r="K75"/>
    </row>
    <row r="76" spans="6:11" ht="15">
      <c r="F76"/>
      <c r="G76"/>
      <c r="K76"/>
    </row>
    <row r="77" spans="6:11" ht="15">
      <c r="F77"/>
      <c r="G77"/>
      <c r="K77"/>
    </row>
    <row r="78" spans="6:11" ht="15">
      <c r="F78"/>
      <c r="G78"/>
      <c r="K78"/>
    </row>
    <row r="79" spans="6:11" ht="15">
      <c r="F79"/>
      <c r="G79"/>
      <c r="K79"/>
    </row>
    <row r="80" spans="6:11" ht="15">
      <c r="F80"/>
      <c r="G80"/>
      <c r="K80"/>
    </row>
    <row r="81" spans="6:11" ht="15">
      <c r="F81"/>
      <c r="G81"/>
      <c r="K81"/>
    </row>
    <row r="82" spans="6:11" ht="15">
      <c r="F82"/>
      <c r="G82"/>
      <c r="K82"/>
    </row>
    <row r="83" spans="6:11" ht="15">
      <c r="F83"/>
      <c r="G83"/>
      <c r="K83"/>
    </row>
    <row r="84" spans="6:11" ht="15">
      <c r="F84"/>
      <c r="G84"/>
      <c r="K84"/>
    </row>
    <row r="85" spans="6:11" ht="15">
      <c r="F85"/>
      <c r="G85"/>
      <c r="K85"/>
    </row>
    <row r="86" spans="6:11" ht="15">
      <c r="F86"/>
      <c r="G86"/>
      <c r="K86"/>
    </row>
    <row r="87" spans="6:11" ht="15">
      <c r="F87"/>
      <c r="G87"/>
      <c r="K87"/>
    </row>
    <row r="88" spans="6:11" ht="15">
      <c r="F88"/>
      <c r="G88"/>
      <c r="K88"/>
    </row>
    <row r="89" spans="6:11" ht="15">
      <c r="F89"/>
      <c r="G89"/>
      <c r="K89"/>
    </row>
    <row r="90" spans="6:11" ht="15">
      <c r="F90"/>
      <c r="G90"/>
      <c r="K90"/>
    </row>
    <row r="91" spans="6:11" ht="15">
      <c r="F91"/>
      <c r="G91"/>
      <c r="K91"/>
    </row>
    <row r="92" spans="6:11" ht="15">
      <c r="F92"/>
      <c r="G92"/>
      <c r="K92"/>
    </row>
    <row r="93" spans="6:11" ht="15">
      <c r="F93"/>
      <c r="G93"/>
      <c r="K93"/>
    </row>
    <row r="94" spans="6:11" ht="15">
      <c r="F94"/>
      <c r="G94"/>
      <c r="K94"/>
    </row>
    <row r="95" spans="6:11" ht="15">
      <c r="F95"/>
      <c r="G95"/>
      <c r="K95"/>
    </row>
    <row r="96" spans="6:11" ht="15">
      <c r="F96"/>
      <c r="G96"/>
      <c r="K96"/>
    </row>
    <row r="97" spans="6:11" ht="15">
      <c r="F97"/>
      <c r="G97"/>
      <c r="K97"/>
    </row>
    <row r="98" spans="6:11" ht="15">
      <c r="F98"/>
      <c r="G98"/>
      <c r="K98"/>
    </row>
    <row r="99" spans="6:11" ht="15">
      <c r="F99"/>
      <c r="G99"/>
      <c r="K99"/>
    </row>
    <row r="100" spans="6:11" ht="15">
      <c r="F100"/>
      <c r="G100"/>
      <c r="K100"/>
    </row>
    <row r="101" spans="6:11" ht="15">
      <c r="F101"/>
      <c r="G101"/>
      <c r="K101"/>
    </row>
    <row r="102" spans="6:11" ht="15">
      <c r="F102"/>
      <c r="G102"/>
      <c r="K102"/>
    </row>
    <row r="103" spans="6:11" ht="15">
      <c r="F103"/>
      <c r="G103"/>
      <c r="K103"/>
    </row>
    <row r="104" spans="6:11" ht="15">
      <c r="F104"/>
      <c r="G104"/>
      <c r="K104"/>
    </row>
    <row r="105" spans="6:11" ht="15">
      <c r="F105"/>
      <c r="G105"/>
      <c r="K105"/>
    </row>
    <row r="106" spans="6:11" ht="15">
      <c r="F106"/>
      <c r="G106"/>
      <c r="K106"/>
    </row>
    <row r="107" spans="6:11" ht="15">
      <c r="F107"/>
      <c r="G107"/>
      <c r="K107"/>
    </row>
    <row r="108" spans="6:11" ht="15">
      <c r="F108"/>
      <c r="G108"/>
      <c r="K108"/>
    </row>
    <row r="109" spans="6:11" ht="15">
      <c r="F109"/>
      <c r="G109"/>
      <c r="K109"/>
    </row>
    <row r="110" spans="6:11" ht="15">
      <c r="F110"/>
      <c r="G110"/>
      <c r="K110"/>
    </row>
    <row r="111" spans="6:11" ht="15">
      <c r="F111"/>
      <c r="G111"/>
      <c r="K111"/>
    </row>
    <row r="112" spans="6:11" ht="15">
      <c r="F112"/>
      <c r="G112"/>
      <c r="K112"/>
    </row>
    <row r="113" spans="6:11" ht="15">
      <c r="F113"/>
      <c r="G113"/>
      <c r="K113"/>
    </row>
    <row r="114" spans="6:11" ht="15">
      <c r="F114"/>
      <c r="G114"/>
      <c r="K114"/>
    </row>
    <row r="115" spans="6:11" ht="15">
      <c r="F115"/>
      <c r="G115"/>
      <c r="K115"/>
    </row>
    <row r="116" spans="6:11" ht="15">
      <c r="F116"/>
      <c r="G116"/>
      <c r="K116"/>
    </row>
    <row r="117" spans="6:11" ht="15">
      <c r="F117"/>
      <c r="G117"/>
      <c r="K117"/>
    </row>
    <row r="118" spans="6:11" ht="15">
      <c r="F118"/>
      <c r="G118"/>
      <c r="K118"/>
    </row>
    <row r="119" spans="6:11" ht="15">
      <c r="F119"/>
      <c r="G119"/>
      <c r="K119"/>
    </row>
    <row r="120" spans="6:11" ht="15">
      <c r="F120"/>
      <c r="G120"/>
      <c r="K120"/>
    </row>
    <row r="121" spans="6:11" ht="15">
      <c r="F121"/>
      <c r="G121"/>
      <c r="K121"/>
    </row>
    <row r="122" spans="6:11" ht="15">
      <c r="F122"/>
      <c r="G122"/>
      <c r="K122"/>
    </row>
    <row r="123" spans="6:11" ht="15">
      <c r="F123"/>
      <c r="G123"/>
      <c r="K123"/>
    </row>
    <row r="124" spans="6:11" ht="15">
      <c r="F124"/>
      <c r="G124"/>
      <c r="K124"/>
    </row>
    <row r="125" spans="6:11" ht="15">
      <c r="F125"/>
      <c r="G125"/>
      <c r="K125"/>
    </row>
    <row r="126" spans="6:11" ht="15">
      <c r="F126"/>
      <c r="G126"/>
      <c r="K126"/>
    </row>
    <row r="127" spans="6:11" ht="15">
      <c r="F127"/>
      <c r="G127"/>
      <c r="K127"/>
    </row>
    <row r="128" spans="6:11" ht="15">
      <c r="F128"/>
      <c r="G128"/>
      <c r="K128"/>
    </row>
    <row r="129" spans="6:11" ht="15">
      <c r="F129"/>
      <c r="G129"/>
      <c r="K129"/>
    </row>
    <row r="130" spans="6:11" ht="15">
      <c r="F130"/>
      <c r="G130"/>
      <c r="K130"/>
    </row>
    <row r="131" spans="6:11" ht="15">
      <c r="F131"/>
      <c r="G131"/>
      <c r="K131"/>
    </row>
    <row r="132" spans="6:11" ht="15">
      <c r="F132"/>
      <c r="G132"/>
      <c r="K132"/>
    </row>
    <row r="133" spans="6:11" ht="15">
      <c r="F133"/>
      <c r="G133"/>
      <c r="K133"/>
    </row>
    <row r="134" spans="6:11" ht="15">
      <c r="F134"/>
      <c r="G134"/>
      <c r="K134"/>
    </row>
    <row r="135" spans="6:11" ht="15">
      <c r="F135"/>
      <c r="G135"/>
      <c r="K135"/>
    </row>
    <row r="136" spans="6:11" ht="15">
      <c r="F136"/>
      <c r="G136"/>
      <c r="K136"/>
    </row>
    <row r="137" spans="6:11" ht="15">
      <c r="F137"/>
      <c r="G137"/>
      <c r="K137"/>
    </row>
    <row r="138" spans="6:11" ht="15">
      <c r="F138"/>
      <c r="G138"/>
      <c r="K138"/>
    </row>
    <row r="139" spans="6:11" ht="15">
      <c r="F139"/>
      <c r="G139"/>
      <c r="K139"/>
    </row>
    <row r="140" spans="6:11" ht="15">
      <c r="F140"/>
      <c r="G140"/>
      <c r="K140"/>
    </row>
    <row r="141" spans="6:11" ht="15">
      <c r="F141"/>
      <c r="G141"/>
      <c r="K141"/>
    </row>
    <row r="142" spans="6:11" ht="15">
      <c r="F142"/>
      <c r="G142"/>
      <c r="K142"/>
    </row>
    <row r="143" spans="6:11" ht="15">
      <c r="F143"/>
      <c r="G143"/>
      <c r="K143"/>
    </row>
    <row r="144" spans="6:11" ht="15">
      <c r="F144"/>
      <c r="G144"/>
      <c r="K144"/>
    </row>
    <row r="145" spans="6:11" ht="15">
      <c r="F145"/>
      <c r="G145"/>
      <c r="K145"/>
    </row>
    <row r="146" spans="6:11" ht="15">
      <c r="F146"/>
      <c r="G146"/>
      <c r="K146"/>
    </row>
    <row r="147" spans="6:11" ht="15">
      <c r="F147"/>
      <c r="G147"/>
      <c r="K147"/>
    </row>
    <row r="148" spans="6:11" ht="15">
      <c r="F148"/>
      <c r="G148"/>
      <c r="K148"/>
    </row>
    <row r="149" spans="6:11" ht="15">
      <c r="F149"/>
      <c r="G149"/>
      <c r="K149"/>
    </row>
    <row r="150" spans="6:11" ht="15">
      <c r="F150"/>
      <c r="G150"/>
      <c r="K150"/>
    </row>
    <row r="151" spans="6:11" ht="15">
      <c r="F151"/>
      <c r="G151"/>
      <c r="K151"/>
    </row>
    <row r="152" spans="6:11" ht="15">
      <c r="F152"/>
      <c r="G152"/>
      <c r="K152"/>
    </row>
    <row r="153" spans="6:11" ht="15">
      <c r="F153"/>
      <c r="G153"/>
      <c r="K153"/>
    </row>
    <row r="154" spans="6:11" ht="15">
      <c r="F154"/>
      <c r="G154"/>
      <c r="K154"/>
    </row>
    <row r="155" spans="6:11" ht="15">
      <c r="F155"/>
      <c r="G155"/>
      <c r="K155"/>
    </row>
    <row r="156" spans="6:11" ht="15">
      <c r="F156"/>
      <c r="G156"/>
      <c r="K156"/>
    </row>
    <row r="157" spans="6:11" ht="15">
      <c r="F157"/>
      <c r="G157"/>
      <c r="K157"/>
    </row>
    <row r="158" spans="6:11" ht="15">
      <c r="F158"/>
      <c r="G158"/>
      <c r="K158"/>
    </row>
    <row r="159" spans="6:11" ht="15">
      <c r="F159"/>
      <c r="G159"/>
      <c r="K159"/>
    </row>
    <row r="160" spans="6:11" ht="15">
      <c r="F160"/>
      <c r="G160"/>
      <c r="K160"/>
    </row>
    <row r="161" spans="6:11" ht="15">
      <c r="F161"/>
      <c r="G161"/>
      <c r="K161"/>
    </row>
    <row r="162" spans="6:11" ht="15">
      <c r="F162"/>
      <c r="G162"/>
      <c r="K162"/>
    </row>
    <row r="163" spans="6:11" ht="15">
      <c r="F163"/>
      <c r="G163"/>
      <c r="K163"/>
    </row>
    <row r="164" spans="6:11" ht="15">
      <c r="F164"/>
      <c r="G164"/>
      <c r="K164"/>
    </row>
    <row r="165" spans="6:11" ht="15">
      <c r="F165"/>
      <c r="G165"/>
      <c r="K165"/>
    </row>
    <row r="166" spans="6:11" ht="15">
      <c r="F166"/>
      <c r="G166"/>
      <c r="K166"/>
    </row>
    <row r="167" spans="6:11" ht="15">
      <c r="F167"/>
      <c r="G167"/>
      <c r="K167"/>
    </row>
    <row r="168" spans="6:11" ht="15">
      <c r="F168"/>
      <c r="G168"/>
      <c r="K168"/>
    </row>
    <row r="169" spans="6:11" ht="15">
      <c r="F169"/>
      <c r="G169"/>
      <c r="K169"/>
    </row>
    <row r="170" spans="6:11" ht="15">
      <c r="F170"/>
      <c r="G170"/>
      <c r="K170"/>
    </row>
    <row r="171" spans="6:11" ht="15">
      <c r="F171"/>
      <c r="G171"/>
      <c r="K171"/>
    </row>
    <row r="172" spans="6:11" ht="15">
      <c r="F172"/>
      <c r="G172"/>
      <c r="K172"/>
    </row>
    <row r="173" spans="6:11" ht="15">
      <c r="F173"/>
      <c r="G173"/>
      <c r="K173"/>
    </row>
    <row r="174" spans="6:11" ht="15">
      <c r="F174"/>
      <c r="G174"/>
      <c r="K174"/>
    </row>
    <row r="175" spans="6:11" ht="15">
      <c r="F175"/>
      <c r="G175"/>
      <c r="K175"/>
    </row>
    <row r="176" spans="6:11" ht="15">
      <c r="F176"/>
      <c r="G176"/>
      <c r="K176"/>
    </row>
    <row r="177" spans="6:11" ht="15">
      <c r="F177"/>
      <c r="G177"/>
      <c r="K177"/>
    </row>
    <row r="178" spans="6:11" ht="15">
      <c r="F178"/>
      <c r="G178"/>
      <c r="K178"/>
    </row>
    <row r="179" spans="6:11" ht="15">
      <c r="F179"/>
      <c r="G179"/>
      <c r="K179"/>
    </row>
    <row r="180" spans="6:11" ht="15">
      <c r="F180"/>
      <c r="G180"/>
      <c r="K180"/>
    </row>
    <row r="181" spans="6:11" ht="15">
      <c r="F181"/>
      <c r="G181"/>
      <c r="K181"/>
    </row>
    <row r="182" spans="6:11" ht="15">
      <c r="F182"/>
      <c r="G182"/>
      <c r="K182"/>
    </row>
    <row r="183" spans="6:11" ht="15">
      <c r="F183"/>
      <c r="G183"/>
      <c r="K183"/>
    </row>
    <row r="184" spans="6:11" ht="15">
      <c r="F184"/>
      <c r="G184"/>
      <c r="K184"/>
    </row>
    <row r="185" spans="6:11" ht="15">
      <c r="F185"/>
      <c r="G185"/>
      <c r="K185"/>
    </row>
    <row r="186" spans="6:11" ht="15">
      <c r="F186"/>
      <c r="G186"/>
      <c r="K186"/>
    </row>
    <row r="187" spans="6:11" ht="15">
      <c r="F187"/>
      <c r="G187"/>
      <c r="K187"/>
    </row>
    <row r="188" spans="6:11" ht="15">
      <c r="F188"/>
      <c r="G188"/>
      <c r="K188"/>
    </row>
    <row r="189" spans="6:11" ht="15">
      <c r="F189"/>
      <c r="G189"/>
      <c r="K189"/>
    </row>
    <row r="190" spans="6:11" ht="15">
      <c r="F190"/>
      <c r="G190"/>
      <c r="K190"/>
    </row>
    <row r="191" spans="6:11" ht="15">
      <c r="F191"/>
      <c r="G191"/>
      <c r="K191"/>
    </row>
    <row r="192" spans="6:11" ht="15">
      <c r="F192"/>
      <c r="G192"/>
      <c r="K192"/>
    </row>
    <row r="193" spans="6:11" ht="15">
      <c r="F193"/>
      <c r="G193"/>
      <c r="K193"/>
    </row>
    <row r="194" spans="6:11" ht="15">
      <c r="F194"/>
      <c r="G194"/>
      <c r="K194"/>
    </row>
    <row r="195" spans="6:11" ht="15">
      <c r="F195"/>
      <c r="G195"/>
      <c r="K195"/>
    </row>
    <row r="196" spans="6:11" ht="15">
      <c r="F196"/>
      <c r="G196"/>
      <c r="K196"/>
    </row>
    <row r="197" spans="6:11" ht="15">
      <c r="F197"/>
      <c r="G197"/>
      <c r="K197"/>
    </row>
    <row r="198" spans="6:11" ht="15">
      <c r="F198"/>
      <c r="G198"/>
      <c r="K198"/>
    </row>
    <row r="199" spans="6:11" ht="15">
      <c r="F199"/>
      <c r="G199"/>
      <c r="K199"/>
    </row>
    <row r="200" ht="15">
      <c r="K200"/>
    </row>
    <row r="201" ht="15">
      <c r="K201"/>
    </row>
    <row r="202" ht="15">
      <c r="K202"/>
    </row>
    <row r="203" ht="15">
      <c r="K203"/>
    </row>
  </sheetData>
  <sheetProtection/>
  <printOptions/>
  <pageMargins left="0.7" right="0.7" top="0.75" bottom="0.75" header="0.3" footer="0.3"/>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Hoja30"/>
  <dimension ref="A4:Z837"/>
  <sheetViews>
    <sheetView zoomScale="80" zoomScaleNormal="80" zoomScalePageLayoutView="0" workbookViewId="0" topLeftCell="A1">
      <selection activeCell="K5" sqref="K5:S5"/>
    </sheetView>
  </sheetViews>
  <sheetFormatPr defaultColWidth="11.57421875" defaultRowHeight="15"/>
  <cols>
    <col min="1" max="1" width="5.57421875" style="143" customWidth="1"/>
    <col min="2" max="2" width="8.28125" style="143" customWidth="1"/>
    <col min="3" max="3" width="5.28125" style="143" customWidth="1"/>
    <col min="4" max="4" width="3.7109375" style="143" customWidth="1"/>
    <col min="5" max="5" width="6.28125" style="143" customWidth="1"/>
    <col min="6" max="6" width="5.28125" style="143" customWidth="1"/>
    <col min="7" max="7" width="4.57421875" style="143" customWidth="1"/>
    <col min="8" max="8" width="4.7109375" style="143" customWidth="1"/>
    <col min="9" max="9" width="6.28125" style="143" customWidth="1"/>
    <col min="10" max="19" width="4.57421875" style="143" customWidth="1"/>
    <col min="20" max="21" width="6.28125" style="143" customWidth="1"/>
    <col min="22" max="22" width="17.7109375" style="0" customWidth="1"/>
    <col min="23" max="23" width="19.7109375" style="0" customWidth="1"/>
    <col min="24" max="24" width="11.57421875" style="0" customWidth="1"/>
    <col min="25" max="25" width="2.7109375" style="0" customWidth="1"/>
  </cols>
  <sheetData>
    <row r="4" spans="1:24" ht="135">
      <c r="A4" s="149" t="s">
        <v>416</v>
      </c>
      <c r="B4" s="149" t="s">
        <v>417</v>
      </c>
      <c r="C4" s="149" t="s">
        <v>418</v>
      </c>
      <c r="D4" s="149" t="s">
        <v>419</v>
      </c>
      <c r="E4" s="149" t="s">
        <v>420</v>
      </c>
      <c r="F4" s="149" t="s">
        <v>421</v>
      </c>
      <c r="G4" s="149" t="s">
        <v>422</v>
      </c>
      <c r="H4" s="149" t="s">
        <v>423</v>
      </c>
      <c r="I4" s="149" t="s">
        <v>424</v>
      </c>
      <c r="J4" s="149" t="s">
        <v>425</v>
      </c>
      <c r="K4" s="149" t="s">
        <v>426</v>
      </c>
      <c r="L4" s="149" t="s">
        <v>427</v>
      </c>
      <c r="M4" s="149" t="s">
        <v>428</v>
      </c>
      <c r="N4" s="149" t="s">
        <v>429</v>
      </c>
      <c r="O4" s="149" t="s">
        <v>430</v>
      </c>
      <c r="P4" s="149" t="s">
        <v>431</v>
      </c>
      <c r="Q4" s="149" t="s">
        <v>432</v>
      </c>
      <c r="R4" s="149" t="s">
        <v>433</v>
      </c>
      <c r="S4" s="149" t="s">
        <v>434</v>
      </c>
      <c r="T4" s="149" t="s">
        <v>435</v>
      </c>
      <c r="U4" s="149" t="s">
        <v>436</v>
      </c>
      <c r="V4" s="149" t="s">
        <v>437</v>
      </c>
      <c r="W4" s="149" t="s">
        <v>438</v>
      </c>
      <c r="X4" s="149" t="s">
        <v>439</v>
      </c>
    </row>
    <row r="5" spans="1:26" ht="15">
      <c r="A5" s="150"/>
      <c r="B5" s="150"/>
      <c r="C5" s="150"/>
      <c r="D5" s="150"/>
      <c r="E5" s="150"/>
      <c r="F5" s="150"/>
      <c r="G5" s="150"/>
      <c r="H5" s="150"/>
      <c r="I5" s="150"/>
      <c r="J5" s="152"/>
      <c r="K5" s="152"/>
      <c r="L5" s="152"/>
      <c r="M5" s="152"/>
      <c r="N5" s="152"/>
      <c r="O5" s="152"/>
      <c r="P5" s="152"/>
      <c r="Q5" s="152"/>
      <c r="R5" s="152"/>
      <c r="S5" s="152"/>
      <c r="T5" s="150"/>
      <c r="U5" s="150"/>
      <c r="V5" s="137"/>
      <c r="W5" s="137"/>
      <c r="X5" s="137"/>
      <c r="Z5" s="148"/>
    </row>
    <row r="6" spans="11:19" ht="15">
      <c r="K6" s="152"/>
      <c r="L6" s="152"/>
      <c r="M6" s="152"/>
      <c r="N6" s="152"/>
      <c r="O6" s="152"/>
      <c r="P6" s="152"/>
      <c r="Q6" s="152"/>
      <c r="R6" s="152"/>
      <c r="S6" s="152"/>
    </row>
    <row r="7" spans="11:19" ht="15">
      <c r="K7" s="152"/>
      <c r="L7" s="152"/>
      <c r="M7" s="152"/>
      <c r="N7" s="152"/>
      <c r="O7" s="152"/>
      <c r="P7" s="152"/>
      <c r="Q7" s="152"/>
      <c r="R7" s="152"/>
      <c r="S7" s="152"/>
    </row>
    <row r="8" spans="11:19" ht="15">
      <c r="K8" s="152"/>
      <c r="L8" s="152"/>
      <c r="M8" s="152"/>
      <c r="N8" s="152"/>
      <c r="O8" s="152"/>
      <c r="P8" s="152"/>
      <c r="Q8" s="152"/>
      <c r="R8" s="152"/>
      <c r="S8" s="152"/>
    </row>
    <row r="9" spans="11:19" ht="15">
      <c r="K9" s="152"/>
      <c r="L9" s="152"/>
      <c r="M9" s="152"/>
      <c r="N9" s="152"/>
      <c r="O9" s="152"/>
      <c r="P9" s="152"/>
      <c r="Q9" s="152"/>
      <c r="R9" s="152"/>
      <c r="S9" s="152"/>
    </row>
    <row r="10" spans="11:19" ht="15">
      <c r="K10" s="152"/>
      <c r="L10" s="152"/>
      <c r="M10" s="152"/>
      <c r="N10" s="152"/>
      <c r="O10" s="152"/>
      <c r="P10" s="152"/>
      <c r="Q10" s="152"/>
      <c r="R10" s="152"/>
      <c r="S10" s="152"/>
    </row>
    <row r="11" spans="11:19" ht="15">
      <c r="K11" s="152"/>
      <c r="L11" s="152"/>
      <c r="M11" s="152"/>
      <c r="N11" s="152"/>
      <c r="O11" s="152"/>
      <c r="P11" s="152"/>
      <c r="Q11" s="152"/>
      <c r="R11" s="152"/>
      <c r="S11" s="152"/>
    </row>
    <row r="12" spans="11:19" ht="15">
      <c r="K12" s="152"/>
      <c r="L12" s="152"/>
      <c r="M12" s="152"/>
      <c r="N12" s="152"/>
      <c r="O12" s="152"/>
      <c r="P12" s="152"/>
      <c r="Q12" s="152"/>
      <c r="R12" s="152"/>
      <c r="S12" s="152"/>
    </row>
    <row r="13" spans="11:19" ht="15">
      <c r="K13" s="152"/>
      <c r="L13" s="152"/>
      <c r="M13" s="152"/>
      <c r="N13" s="152"/>
      <c r="O13" s="152"/>
      <c r="P13" s="152"/>
      <c r="Q13" s="152"/>
      <c r="R13" s="152"/>
      <c r="S13" s="152"/>
    </row>
    <row r="14" spans="11:19" ht="15">
      <c r="K14" s="152"/>
      <c r="L14" s="152"/>
      <c r="M14" s="152"/>
      <c r="N14" s="152"/>
      <c r="O14" s="152"/>
      <c r="P14" s="152"/>
      <c r="Q14" s="152"/>
      <c r="R14" s="152"/>
      <c r="S14" s="152"/>
    </row>
    <row r="15" spans="11:19" ht="15">
      <c r="K15" s="152"/>
      <c r="L15" s="152"/>
      <c r="M15" s="152"/>
      <c r="N15" s="152"/>
      <c r="O15" s="152"/>
      <c r="P15" s="152"/>
      <c r="Q15" s="152"/>
      <c r="R15" s="152"/>
      <c r="S15" s="152"/>
    </row>
    <row r="16" spans="11:19" ht="15">
      <c r="K16" s="152"/>
      <c r="L16" s="152"/>
      <c r="M16" s="152"/>
      <c r="N16" s="152"/>
      <c r="O16" s="152"/>
      <c r="P16" s="152"/>
      <c r="Q16" s="152"/>
      <c r="R16" s="152"/>
      <c r="S16" s="152"/>
    </row>
    <row r="17" spans="11:19" ht="15">
      <c r="K17" s="152"/>
      <c r="L17" s="152"/>
      <c r="M17" s="152"/>
      <c r="N17" s="152"/>
      <c r="O17" s="152"/>
      <c r="P17" s="152"/>
      <c r="Q17" s="152"/>
      <c r="R17" s="152"/>
      <c r="S17" s="152"/>
    </row>
    <row r="18" spans="11:19" ht="15">
      <c r="K18" s="152"/>
      <c r="L18" s="152"/>
      <c r="M18" s="152"/>
      <c r="N18" s="152"/>
      <c r="O18" s="152"/>
      <c r="P18" s="152"/>
      <c r="Q18" s="152"/>
      <c r="R18" s="152"/>
      <c r="S18" s="152"/>
    </row>
    <row r="19" spans="11:19" ht="15">
      <c r="K19" s="152"/>
      <c r="L19" s="152"/>
      <c r="M19" s="152"/>
      <c r="N19" s="152"/>
      <c r="O19" s="152"/>
      <c r="P19" s="152"/>
      <c r="Q19" s="152"/>
      <c r="R19" s="152"/>
      <c r="S19" s="152"/>
    </row>
    <row r="20" spans="11:19" ht="15">
      <c r="K20" s="152"/>
      <c r="L20" s="152"/>
      <c r="M20" s="152"/>
      <c r="N20" s="152"/>
      <c r="O20" s="152"/>
      <c r="P20" s="152"/>
      <c r="Q20" s="152"/>
      <c r="R20" s="152"/>
      <c r="S20" s="152"/>
    </row>
    <row r="21" spans="11:19" ht="15">
      <c r="K21" s="152"/>
      <c r="L21" s="152"/>
      <c r="M21" s="152"/>
      <c r="N21" s="152"/>
      <c r="O21" s="152"/>
      <c r="P21" s="152"/>
      <c r="Q21" s="152"/>
      <c r="R21" s="152"/>
      <c r="S21" s="152"/>
    </row>
    <row r="22" spans="11:19" ht="15">
      <c r="K22" s="152"/>
      <c r="L22" s="152"/>
      <c r="M22" s="152"/>
      <c r="N22" s="152"/>
      <c r="O22" s="152"/>
      <c r="P22" s="152"/>
      <c r="Q22" s="152"/>
      <c r="R22" s="152"/>
      <c r="S22" s="152"/>
    </row>
    <row r="23" spans="11:19" ht="15">
      <c r="K23" s="152"/>
      <c r="L23" s="152"/>
      <c r="M23" s="152"/>
      <c r="N23" s="152"/>
      <c r="O23" s="152"/>
      <c r="P23" s="152"/>
      <c r="Q23" s="152"/>
      <c r="R23" s="152"/>
      <c r="S23" s="152"/>
    </row>
    <row r="24" spans="11:19" ht="15">
      <c r="K24" s="152"/>
      <c r="L24" s="152"/>
      <c r="M24" s="152"/>
      <c r="N24" s="152"/>
      <c r="O24" s="152"/>
      <c r="P24" s="152"/>
      <c r="Q24" s="152"/>
      <c r="R24" s="152"/>
      <c r="S24" s="152"/>
    </row>
    <row r="25" spans="11:19" ht="15">
      <c r="K25" s="152"/>
      <c r="L25" s="152"/>
      <c r="M25" s="152"/>
      <c r="N25" s="152"/>
      <c r="O25" s="152"/>
      <c r="P25" s="152"/>
      <c r="Q25" s="152"/>
      <c r="R25" s="152"/>
      <c r="S25" s="152"/>
    </row>
    <row r="26" spans="11:19" ht="15">
      <c r="K26" s="152"/>
      <c r="L26" s="152"/>
      <c r="M26" s="152"/>
      <c r="N26" s="152"/>
      <c r="O26" s="152"/>
      <c r="P26" s="152"/>
      <c r="Q26" s="152"/>
      <c r="R26" s="152"/>
      <c r="S26" s="152"/>
    </row>
    <row r="27" spans="11:19" ht="15">
      <c r="K27" s="152"/>
      <c r="L27" s="152"/>
      <c r="M27" s="152"/>
      <c r="N27" s="152"/>
      <c r="O27" s="152"/>
      <c r="P27" s="152"/>
      <c r="Q27" s="152"/>
      <c r="R27" s="152"/>
      <c r="S27" s="152"/>
    </row>
    <row r="28" spans="11:19" ht="15">
      <c r="K28" s="152"/>
      <c r="L28" s="152"/>
      <c r="M28" s="152"/>
      <c r="N28" s="152"/>
      <c r="O28" s="152"/>
      <c r="P28" s="152"/>
      <c r="Q28" s="152"/>
      <c r="R28" s="152"/>
      <c r="S28" s="152"/>
    </row>
    <row r="29" spans="11:19" ht="15">
      <c r="K29" s="152"/>
      <c r="L29" s="152"/>
      <c r="M29" s="152"/>
      <c r="N29" s="152"/>
      <c r="O29" s="152"/>
      <c r="P29" s="152"/>
      <c r="Q29" s="152"/>
      <c r="R29" s="152"/>
      <c r="S29" s="152"/>
    </row>
    <row r="30" spans="11:19" ht="15">
      <c r="K30" s="152"/>
      <c r="L30" s="152"/>
      <c r="M30" s="152"/>
      <c r="N30" s="152"/>
      <c r="O30" s="152"/>
      <c r="P30" s="152"/>
      <c r="Q30" s="152"/>
      <c r="R30" s="152"/>
      <c r="S30" s="152"/>
    </row>
    <row r="31" spans="11:19" ht="15">
      <c r="K31" s="152"/>
      <c r="L31" s="152"/>
      <c r="M31" s="152"/>
      <c r="N31" s="152"/>
      <c r="O31" s="152"/>
      <c r="P31" s="152"/>
      <c r="Q31" s="152"/>
      <c r="R31" s="152"/>
      <c r="S31" s="152"/>
    </row>
    <row r="32" spans="11:19" ht="15">
      <c r="K32" s="152"/>
      <c r="L32" s="152"/>
      <c r="M32" s="152"/>
      <c r="N32" s="152"/>
      <c r="O32" s="152"/>
      <c r="P32" s="152"/>
      <c r="Q32" s="152"/>
      <c r="R32" s="152"/>
      <c r="S32" s="152"/>
    </row>
    <row r="33" spans="11:19" ht="15">
      <c r="K33" s="152"/>
      <c r="L33" s="152"/>
      <c r="M33" s="152"/>
      <c r="N33" s="152"/>
      <c r="O33" s="152"/>
      <c r="P33" s="152"/>
      <c r="Q33" s="152"/>
      <c r="R33" s="152"/>
      <c r="S33" s="152"/>
    </row>
    <row r="34" spans="11:19" ht="15">
      <c r="K34" s="152"/>
      <c r="L34" s="152"/>
      <c r="M34" s="152"/>
      <c r="N34" s="152"/>
      <c r="O34" s="152"/>
      <c r="P34" s="152"/>
      <c r="Q34" s="152"/>
      <c r="R34" s="152"/>
      <c r="S34" s="152"/>
    </row>
    <row r="35" spans="11:19" ht="15">
      <c r="K35" s="152"/>
      <c r="L35" s="152"/>
      <c r="M35" s="152"/>
      <c r="N35" s="152"/>
      <c r="O35" s="152"/>
      <c r="P35" s="152"/>
      <c r="Q35" s="152"/>
      <c r="R35" s="152"/>
      <c r="S35" s="152"/>
    </row>
    <row r="36" spans="11:19" ht="15">
      <c r="K36" s="152"/>
      <c r="L36" s="152"/>
      <c r="M36" s="152"/>
      <c r="N36" s="152"/>
      <c r="O36" s="152"/>
      <c r="P36" s="152"/>
      <c r="Q36" s="152"/>
      <c r="R36" s="152"/>
      <c r="S36" s="152"/>
    </row>
    <row r="37" spans="11:19" ht="15">
      <c r="K37" s="152"/>
      <c r="L37" s="152"/>
      <c r="M37" s="152"/>
      <c r="N37" s="152"/>
      <c r="O37" s="152"/>
      <c r="P37" s="152"/>
      <c r="Q37" s="152"/>
      <c r="R37" s="152"/>
      <c r="S37" s="152"/>
    </row>
    <row r="38" spans="11:19" ht="15">
      <c r="K38" s="152"/>
      <c r="L38" s="152"/>
      <c r="M38" s="152"/>
      <c r="N38" s="152"/>
      <c r="O38" s="152"/>
      <c r="P38" s="152"/>
      <c r="Q38" s="152"/>
      <c r="R38" s="152"/>
      <c r="S38" s="152"/>
    </row>
    <row r="39" spans="11:19" ht="15">
      <c r="K39" s="152"/>
      <c r="L39" s="152"/>
      <c r="M39" s="152"/>
      <c r="N39" s="152"/>
      <c r="O39" s="152"/>
      <c r="P39" s="152"/>
      <c r="Q39" s="152"/>
      <c r="R39" s="152"/>
      <c r="S39" s="152"/>
    </row>
    <row r="40" spans="11:19" ht="15">
      <c r="K40" s="152"/>
      <c r="L40" s="152"/>
      <c r="M40" s="152"/>
      <c r="N40" s="152"/>
      <c r="O40" s="152"/>
      <c r="P40" s="152"/>
      <c r="Q40" s="152"/>
      <c r="R40" s="152"/>
      <c r="S40" s="152"/>
    </row>
    <row r="41" spans="11:19" ht="15">
      <c r="K41" s="152"/>
      <c r="L41" s="152"/>
      <c r="M41" s="152"/>
      <c r="N41" s="152"/>
      <c r="O41" s="152"/>
      <c r="P41" s="152"/>
      <c r="Q41" s="152"/>
      <c r="R41" s="152"/>
      <c r="S41" s="152"/>
    </row>
    <row r="42" spans="11:19" ht="15">
      <c r="K42" s="152"/>
      <c r="L42" s="152"/>
      <c r="M42" s="152"/>
      <c r="N42" s="152"/>
      <c r="O42" s="152"/>
      <c r="P42" s="152"/>
      <c r="Q42" s="152"/>
      <c r="R42" s="152"/>
      <c r="S42" s="152"/>
    </row>
    <row r="43" spans="11:19" ht="15">
      <c r="K43" s="152"/>
      <c r="L43" s="152"/>
      <c r="M43" s="152"/>
      <c r="N43" s="152"/>
      <c r="O43" s="152"/>
      <c r="P43" s="152"/>
      <c r="Q43" s="152"/>
      <c r="R43" s="152"/>
      <c r="S43" s="152"/>
    </row>
    <row r="44" spans="11:19" ht="15">
      <c r="K44" s="152"/>
      <c r="L44" s="152"/>
      <c r="M44" s="152"/>
      <c r="N44" s="152"/>
      <c r="O44" s="152"/>
      <c r="P44" s="152"/>
      <c r="Q44" s="152"/>
      <c r="R44" s="152"/>
      <c r="S44" s="152"/>
    </row>
    <row r="45" spans="11:19" ht="15">
      <c r="K45" s="152"/>
      <c r="L45" s="152"/>
      <c r="M45" s="152"/>
      <c r="N45" s="152"/>
      <c r="O45" s="152"/>
      <c r="P45" s="152"/>
      <c r="Q45" s="152"/>
      <c r="R45" s="152"/>
      <c r="S45" s="152"/>
    </row>
    <row r="46" spans="11:19" ht="15">
      <c r="K46" s="152"/>
      <c r="L46" s="152"/>
      <c r="M46" s="152"/>
      <c r="N46" s="152"/>
      <c r="O46" s="152"/>
      <c r="P46" s="152"/>
      <c r="Q46" s="152"/>
      <c r="R46" s="152"/>
      <c r="S46" s="152"/>
    </row>
    <row r="47" spans="11:19" ht="15">
      <c r="K47" s="152"/>
      <c r="L47" s="152"/>
      <c r="M47" s="152"/>
      <c r="N47" s="152"/>
      <c r="O47" s="152"/>
      <c r="P47" s="152"/>
      <c r="Q47" s="152"/>
      <c r="R47" s="152"/>
      <c r="S47" s="152"/>
    </row>
    <row r="48" spans="11:19" ht="15">
      <c r="K48" s="152"/>
      <c r="L48" s="152"/>
      <c r="M48" s="152"/>
      <c r="N48" s="152"/>
      <c r="O48" s="152"/>
      <c r="P48" s="152"/>
      <c r="Q48" s="152"/>
      <c r="R48" s="152"/>
      <c r="S48" s="152"/>
    </row>
    <row r="49" spans="11:19" ht="15">
      <c r="K49" s="152"/>
      <c r="L49" s="152"/>
      <c r="M49" s="152"/>
      <c r="N49" s="152"/>
      <c r="O49" s="152"/>
      <c r="P49" s="152"/>
      <c r="Q49" s="152"/>
      <c r="R49" s="152"/>
      <c r="S49" s="152"/>
    </row>
    <row r="50" spans="11:19" ht="15">
      <c r="K50" s="152"/>
      <c r="L50" s="152"/>
      <c r="M50" s="152"/>
      <c r="N50" s="152"/>
      <c r="O50" s="152"/>
      <c r="P50" s="152"/>
      <c r="Q50" s="152"/>
      <c r="R50" s="152"/>
      <c r="S50" s="152"/>
    </row>
    <row r="51" spans="11:19" ht="15">
      <c r="K51" s="152"/>
      <c r="L51" s="152"/>
      <c r="M51" s="152"/>
      <c r="N51" s="152"/>
      <c r="O51" s="152"/>
      <c r="P51" s="152"/>
      <c r="Q51" s="152"/>
      <c r="R51" s="152"/>
      <c r="S51" s="152"/>
    </row>
    <row r="52" spans="11:19" ht="15">
      <c r="K52" s="152"/>
      <c r="L52" s="152"/>
      <c r="M52" s="152"/>
      <c r="N52" s="152"/>
      <c r="O52" s="152"/>
      <c r="P52" s="152"/>
      <c r="Q52" s="152"/>
      <c r="R52" s="152"/>
      <c r="S52" s="152"/>
    </row>
    <row r="53" spans="11:19" ht="15">
      <c r="K53" s="152"/>
      <c r="L53" s="152"/>
      <c r="M53" s="152"/>
      <c r="N53" s="152"/>
      <c r="O53" s="152"/>
      <c r="P53" s="152"/>
      <c r="Q53" s="152"/>
      <c r="R53" s="152"/>
      <c r="S53" s="152"/>
    </row>
    <row r="54" spans="11:19" ht="15">
      <c r="K54" s="152"/>
      <c r="L54" s="152"/>
      <c r="M54" s="152"/>
      <c r="N54" s="152"/>
      <c r="O54" s="152"/>
      <c r="P54" s="152"/>
      <c r="Q54" s="152"/>
      <c r="R54" s="152"/>
      <c r="S54" s="152"/>
    </row>
    <row r="55" spans="11:19" ht="15">
      <c r="K55" s="152"/>
      <c r="L55" s="152"/>
      <c r="M55" s="152"/>
      <c r="N55" s="152"/>
      <c r="O55" s="152"/>
      <c r="P55" s="152"/>
      <c r="Q55" s="152"/>
      <c r="R55" s="152"/>
      <c r="S55" s="152"/>
    </row>
    <row r="56" spans="11:19" ht="15">
      <c r="K56" s="152"/>
      <c r="L56" s="152"/>
      <c r="M56" s="152"/>
      <c r="N56" s="152"/>
      <c r="O56" s="152"/>
      <c r="P56" s="152"/>
      <c r="Q56" s="152"/>
      <c r="R56" s="152"/>
      <c r="S56" s="152"/>
    </row>
    <row r="57" spans="11:19" ht="15">
      <c r="K57" s="152"/>
      <c r="L57" s="152"/>
      <c r="M57" s="152"/>
      <c r="N57" s="152"/>
      <c r="O57" s="152"/>
      <c r="P57" s="152"/>
      <c r="Q57" s="152"/>
      <c r="R57" s="152"/>
      <c r="S57" s="152"/>
    </row>
    <row r="58" spans="11:19" ht="15">
      <c r="K58" s="152"/>
      <c r="L58" s="152"/>
      <c r="M58" s="152"/>
      <c r="N58" s="152"/>
      <c r="O58" s="152"/>
      <c r="P58" s="152"/>
      <c r="Q58" s="152"/>
      <c r="R58" s="152"/>
      <c r="S58" s="152"/>
    </row>
    <row r="59" spans="11:19" ht="15">
      <c r="K59" s="152"/>
      <c r="L59" s="152"/>
      <c r="M59" s="152"/>
      <c r="N59" s="152"/>
      <c r="O59" s="152"/>
      <c r="P59" s="152"/>
      <c r="Q59" s="152"/>
      <c r="R59" s="152"/>
      <c r="S59" s="152"/>
    </row>
    <row r="60" spans="11:19" ht="15">
      <c r="K60" s="152"/>
      <c r="L60" s="152"/>
      <c r="M60" s="152"/>
      <c r="N60" s="152"/>
      <c r="O60" s="152"/>
      <c r="P60" s="152"/>
      <c r="Q60" s="152"/>
      <c r="R60" s="152"/>
      <c r="S60" s="152"/>
    </row>
    <row r="61" spans="11:19" ht="15">
      <c r="K61" s="152"/>
      <c r="L61" s="152"/>
      <c r="M61" s="152"/>
      <c r="N61" s="152"/>
      <c r="O61" s="152"/>
      <c r="P61" s="152"/>
      <c r="Q61" s="152"/>
      <c r="R61" s="152"/>
      <c r="S61" s="152"/>
    </row>
    <row r="62" spans="11:19" ht="15">
      <c r="K62" s="152"/>
      <c r="L62" s="152"/>
      <c r="M62" s="152"/>
      <c r="N62" s="152"/>
      <c r="O62" s="152"/>
      <c r="P62" s="152"/>
      <c r="Q62" s="152"/>
      <c r="R62" s="152"/>
      <c r="S62" s="152"/>
    </row>
    <row r="63" spans="11:19" ht="15">
      <c r="K63" s="152"/>
      <c r="L63" s="152"/>
      <c r="M63" s="152"/>
      <c r="N63" s="152"/>
      <c r="O63" s="152"/>
      <c r="P63" s="152"/>
      <c r="Q63" s="152"/>
      <c r="R63" s="152"/>
      <c r="S63" s="152"/>
    </row>
    <row r="64" spans="11:19" ht="15">
      <c r="K64" s="152"/>
      <c r="L64" s="152"/>
      <c r="M64" s="152"/>
      <c r="N64" s="152"/>
      <c r="O64" s="152"/>
      <c r="P64" s="152"/>
      <c r="Q64" s="152"/>
      <c r="R64" s="152"/>
      <c r="S64" s="152"/>
    </row>
    <row r="65" spans="11:19" ht="15">
      <c r="K65" s="152"/>
      <c r="L65" s="152"/>
      <c r="M65" s="152"/>
      <c r="N65" s="152"/>
      <c r="O65" s="152"/>
      <c r="P65" s="152"/>
      <c r="Q65" s="152"/>
      <c r="R65" s="152"/>
      <c r="S65" s="152"/>
    </row>
    <row r="66" spans="11:19" ht="15">
      <c r="K66" s="152"/>
      <c r="L66" s="152"/>
      <c r="M66" s="152"/>
      <c r="N66" s="152"/>
      <c r="O66" s="152"/>
      <c r="P66" s="152"/>
      <c r="Q66" s="152"/>
      <c r="R66" s="152"/>
      <c r="S66" s="152"/>
    </row>
    <row r="67" spans="11:19" ht="15">
      <c r="K67" s="152"/>
      <c r="L67" s="152"/>
      <c r="M67" s="152"/>
      <c r="N67" s="152"/>
      <c r="O67" s="152"/>
      <c r="P67" s="152"/>
      <c r="Q67" s="152"/>
      <c r="R67" s="152"/>
      <c r="S67" s="152"/>
    </row>
    <row r="68" spans="11:19" ht="15">
      <c r="K68" s="152"/>
      <c r="L68" s="152"/>
      <c r="M68" s="152"/>
      <c r="N68" s="152"/>
      <c r="O68" s="152"/>
      <c r="P68" s="152"/>
      <c r="Q68" s="152"/>
      <c r="R68" s="152"/>
      <c r="S68" s="152"/>
    </row>
    <row r="69" spans="11:19" ht="15">
      <c r="K69" s="152"/>
      <c r="L69" s="152"/>
      <c r="M69" s="152"/>
      <c r="N69" s="152"/>
      <c r="O69" s="152"/>
      <c r="P69" s="152"/>
      <c r="Q69" s="152"/>
      <c r="R69" s="152"/>
      <c r="S69" s="152"/>
    </row>
    <row r="70" spans="11:19" ht="15">
      <c r="K70" s="152"/>
      <c r="L70" s="152"/>
      <c r="M70" s="152"/>
      <c r="N70" s="152"/>
      <c r="O70" s="152"/>
      <c r="P70" s="152"/>
      <c r="Q70" s="152"/>
      <c r="R70" s="152"/>
      <c r="S70" s="152"/>
    </row>
    <row r="71" spans="11:19" ht="15">
      <c r="K71" s="152"/>
      <c r="L71" s="152"/>
      <c r="M71" s="152"/>
      <c r="N71" s="152"/>
      <c r="O71" s="152"/>
      <c r="P71" s="152"/>
      <c r="Q71" s="152"/>
      <c r="R71" s="152"/>
      <c r="S71" s="152"/>
    </row>
    <row r="72" spans="11:19" ht="15">
      <c r="K72" s="152"/>
      <c r="L72" s="152"/>
      <c r="M72" s="152"/>
      <c r="N72" s="152"/>
      <c r="O72" s="152"/>
      <c r="P72" s="152"/>
      <c r="Q72" s="152"/>
      <c r="R72" s="152"/>
      <c r="S72" s="152"/>
    </row>
    <row r="73" spans="11:19" ht="15">
      <c r="K73" s="152"/>
      <c r="L73" s="152"/>
      <c r="M73" s="152"/>
      <c r="N73" s="152"/>
      <c r="O73" s="152"/>
      <c r="P73" s="152"/>
      <c r="Q73" s="152"/>
      <c r="R73" s="152"/>
      <c r="S73" s="152"/>
    </row>
    <row r="74" spans="11:19" ht="15">
      <c r="K74" s="152"/>
      <c r="L74" s="152"/>
      <c r="M74" s="152"/>
      <c r="N74" s="152"/>
      <c r="O74" s="152"/>
      <c r="P74" s="152"/>
      <c r="Q74" s="152"/>
      <c r="R74" s="152"/>
      <c r="S74" s="152"/>
    </row>
    <row r="75" spans="11:19" ht="15">
      <c r="K75" s="152"/>
      <c r="L75" s="152"/>
      <c r="M75" s="152"/>
      <c r="N75" s="152"/>
      <c r="O75" s="152"/>
      <c r="P75" s="152"/>
      <c r="Q75" s="152"/>
      <c r="R75" s="152"/>
      <c r="S75" s="152"/>
    </row>
    <row r="76" spans="11:19" ht="15">
      <c r="K76" s="152"/>
      <c r="L76" s="152"/>
      <c r="M76" s="152"/>
      <c r="N76" s="152"/>
      <c r="O76" s="152"/>
      <c r="P76" s="152"/>
      <c r="Q76" s="152"/>
      <c r="R76" s="152"/>
      <c r="S76" s="152"/>
    </row>
    <row r="77" spans="11:19" ht="15">
      <c r="K77" s="152"/>
      <c r="L77" s="152"/>
      <c r="M77" s="152"/>
      <c r="N77" s="152"/>
      <c r="O77" s="152"/>
      <c r="P77" s="152"/>
      <c r="Q77" s="152"/>
      <c r="R77" s="152"/>
      <c r="S77" s="152"/>
    </row>
    <row r="78" spans="11:19" ht="15">
      <c r="K78" s="152"/>
      <c r="L78" s="152"/>
      <c r="M78" s="152"/>
      <c r="N78" s="152"/>
      <c r="O78" s="152"/>
      <c r="P78" s="152"/>
      <c r="Q78" s="152"/>
      <c r="R78" s="152"/>
      <c r="S78" s="152"/>
    </row>
    <row r="79" spans="11:19" ht="15">
      <c r="K79" s="152"/>
      <c r="L79" s="152"/>
      <c r="M79" s="152"/>
      <c r="N79" s="152"/>
      <c r="O79" s="152"/>
      <c r="P79" s="152"/>
      <c r="Q79" s="152"/>
      <c r="R79" s="152"/>
      <c r="S79" s="152"/>
    </row>
    <row r="80" spans="11:19" ht="15">
      <c r="K80" s="152"/>
      <c r="L80" s="152"/>
      <c r="M80" s="152"/>
      <c r="N80" s="152"/>
      <c r="O80" s="152"/>
      <c r="P80" s="152"/>
      <c r="Q80" s="152"/>
      <c r="R80" s="152"/>
      <c r="S80" s="152"/>
    </row>
    <row r="81" spans="11:19" ht="15">
      <c r="K81" s="152"/>
      <c r="L81" s="152"/>
      <c r="M81" s="152"/>
      <c r="N81" s="152"/>
      <c r="O81" s="152"/>
      <c r="P81" s="152"/>
      <c r="Q81" s="152"/>
      <c r="R81" s="152"/>
      <c r="S81" s="152"/>
    </row>
    <row r="82" spans="11:19" ht="15">
      <c r="K82" s="152"/>
      <c r="L82" s="152"/>
      <c r="M82" s="152"/>
      <c r="N82" s="152"/>
      <c r="O82" s="152"/>
      <c r="P82" s="152"/>
      <c r="Q82" s="152"/>
      <c r="R82" s="152"/>
      <c r="S82" s="152"/>
    </row>
    <row r="83" spans="11:19" ht="15">
      <c r="K83" s="152"/>
      <c r="L83" s="152"/>
      <c r="M83" s="152"/>
      <c r="N83" s="152"/>
      <c r="O83" s="152"/>
      <c r="P83" s="152"/>
      <c r="Q83" s="152"/>
      <c r="R83" s="152"/>
      <c r="S83" s="152"/>
    </row>
    <row r="84" spans="11:19" ht="15">
      <c r="K84" s="152"/>
      <c r="L84" s="152"/>
      <c r="M84" s="152"/>
      <c r="N84" s="152"/>
      <c r="O84" s="152"/>
      <c r="P84" s="152"/>
      <c r="Q84" s="152"/>
      <c r="R84" s="152"/>
      <c r="S84" s="152"/>
    </row>
    <row r="85" spans="11:19" ht="15">
      <c r="K85" s="152"/>
      <c r="L85" s="152"/>
      <c r="M85" s="152"/>
      <c r="N85" s="152"/>
      <c r="O85" s="152"/>
      <c r="P85" s="152"/>
      <c r="Q85" s="152"/>
      <c r="R85" s="152"/>
      <c r="S85" s="152"/>
    </row>
    <row r="86" spans="11:19" ht="15">
      <c r="K86" s="152"/>
      <c r="L86" s="152"/>
      <c r="M86" s="152"/>
      <c r="N86" s="152"/>
      <c r="O86" s="152"/>
      <c r="P86" s="152"/>
      <c r="Q86" s="152"/>
      <c r="R86" s="152"/>
      <c r="S86" s="152"/>
    </row>
    <row r="87" spans="11:19" ht="15">
      <c r="K87" s="152"/>
      <c r="L87" s="152"/>
      <c r="M87" s="152"/>
      <c r="N87" s="152"/>
      <c r="O87" s="152"/>
      <c r="P87" s="152"/>
      <c r="Q87" s="152"/>
      <c r="R87" s="152"/>
      <c r="S87" s="152"/>
    </row>
    <row r="88" spans="11:19" ht="15">
      <c r="K88" s="152"/>
      <c r="L88" s="152"/>
      <c r="M88" s="152"/>
      <c r="N88" s="152"/>
      <c r="O88" s="152"/>
      <c r="P88" s="152"/>
      <c r="Q88" s="152"/>
      <c r="R88" s="152"/>
      <c r="S88" s="152"/>
    </row>
    <row r="89" spans="11:19" ht="15">
      <c r="K89" s="152"/>
      <c r="L89" s="152"/>
      <c r="M89" s="152"/>
      <c r="N89" s="152"/>
      <c r="O89" s="152"/>
      <c r="P89" s="152"/>
      <c r="Q89" s="152"/>
      <c r="R89" s="152"/>
      <c r="S89" s="152"/>
    </row>
    <row r="90" spans="11:19" ht="15">
      <c r="K90" s="152"/>
      <c r="L90" s="152"/>
      <c r="M90" s="152"/>
      <c r="N90" s="152"/>
      <c r="O90" s="152"/>
      <c r="P90" s="152"/>
      <c r="Q90" s="152"/>
      <c r="R90" s="152"/>
      <c r="S90" s="152"/>
    </row>
    <row r="91" spans="11:19" ht="15">
      <c r="K91" s="152"/>
      <c r="L91" s="152"/>
      <c r="M91" s="152"/>
      <c r="N91" s="152"/>
      <c r="O91" s="152"/>
      <c r="P91" s="152"/>
      <c r="Q91" s="152"/>
      <c r="R91" s="152"/>
      <c r="S91" s="152"/>
    </row>
    <row r="92" spans="11:19" ht="15">
      <c r="K92" s="152"/>
      <c r="L92" s="152"/>
      <c r="M92" s="152"/>
      <c r="N92" s="152"/>
      <c r="O92" s="152"/>
      <c r="P92" s="152"/>
      <c r="Q92" s="152"/>
      <c r="R92" s="152"/>
      <c r="S92" s="152"/>
    </row>
    <row r="93" spans="11:19" ht="15">
      <c r="K93" s="152"/>
      <c r="L93" s="152"/>
      <c r="M93" s="152"/>
      <c r="N93" s="152"/>
      <c r="O93" s="152"/>
      <c r="P93" s="152"/>
      <c r="Q93" s="152"/>
      <c r="R93" s="152"/>
      <c r="S93" s="152"/>
    </row>
    <row r="94" spans="11:19" ht="15">
      <c r="K94" s="152"/>
      <c r="L94" s="152"/>
      <c r="M94" s="152"/>
      <c r="N94" s="152"/>
      <c r="O94" s="152"/>
      <c r="P94" s="152"/>
      <c r="Q94" s="152"/>
      <c r="R94" s="152"/>
      <c r="S94" s="152"/>
    </row>
    <row r="95" spans="11:19" ht="15">
      <c r="K95" s="152"/>
      <c r="L95" s="152"/>
      <c r="M95" s="152"/>
      <c r="N95" s="152"/>
      <c r="O95" s="152"/>
      <c r="P95" s="152"/>
      <c r="Q95" s="152"/>
      <c r="R95" s="152"/>
      <c r="S95" s="152"/>
    </row>
    <row r="96" spans="11:19" ht="15">
      <c r="K96" s="152"/>
      <c r="L96" s="152"/>
      <c r="M96" s="152"/>
      <c r="N96" s="152"/>
      <c r="O96" s="152"/>
      <c r="P96" s="152"/>
      <c r="Q96" s="152"/>
      <c r="R96" s="152"/>
      <c r="S96" s="152"/>
    </row>
    <row r="97" spans="11:19" ht="15">
      <c r="K97" s="152"/>
      <c r="L97" s="152"/>
      <c r="M97" s="152"/>
      <c r="N97" s="152"/>
      <c r="O97" s="152"/>
      <c r="P97" s="152"/>
      <c r="Q97" s="152"/>
      <c r="R97" s="152"/>
      <c r="S97" s="152"/>
    </row>
    <row r="98" spans="11:19" ht="15">
      <c r="K98" s="152"/>
      <c r="L98" s="152"/>
      <c r="M98" s="152"/>
      <c r="N98" s="152"/>
      <c r="O98" s="152"/>
      <c r="P98" s="152"/>
      <c r="Q98" s="152"/>
      <c r="R98" s="152"/>
      <c r="S98" s="152"/>
    </row>
    <row r="99" spans="11:19" ht="15">
      <c r="K99" s="152"/>
      <c r="L99" s="152"/>
      <c r="M99" s="152"/>
      <c r="N99" s="152"/>
      <c r="O99" s="152"/>
      <c r="P99" s="152"/>
      <c r="Q99" s="152"/>
      <c r="R99" s="152"/>
      <c r="S99" s="152"/>
    </row>
    <row r="100" spans="11:19" ht="15">
      <c r="K100" s="152"/>
      <c r="L100" s="152"/>
      <c r="M100" s="152"/>
      <c r="N100" s="152"/>
      <c r="O100" s="152"/>
      <c r="P100" s="152"/>
      <c r="Q100" s="152"/>
      <c r="R100" s="152"/>
      <c r="S100" s="152"/>
    </row>
    <row r="101" spans="11:19" ht="15">
      <c r="K101" s="152"/>
      <c r="L101" s="152"/>
      <c r="M101" s="152"/>
      <c r="N101" s="152"/>
      <c r="O101" s="152"/>
      <c r="P101" s="152"/>
      <c r="Q101" s="152"/>
      <c r="R101" s="152"/>
      <c r="S101" s="152"/>
    </row>
    <row r="102" spans="11:19" ht="15">
      <c r="K102" s="152"/>
      <c r="L102" s="152"/>
      <c r="M102" s="152"/>
      <c r="N102" s="152"/>
      <c r="O102" s="152"/>
      <c r="P102" s="152"/>
      <c r="Q102" s="152"/>
      <c r="R102" s="152"/>
      <c r="S102" s="152"/>
    </row>
    <row r="103" spans="11:19" ht="15">
      <c r="K103" s="152"/>
      <c r="L103" s="152"/>
      <c r="M103" s="152"/>
      <c r="N103" s="152"/>
      <c r="O103" s="152"/>
      <c r="P103" s="152"/>
      <c r="Q103" s="152"/>
      <c r="R103" s="152"/>
      <c r="S103" s="152"/>
    </row>
    <row r="104" spans="11:19" ht="15">
      <c r="K104" s="152"/>
      <c r="L104" s="152"/>
      <c r="M104" s="152"/>
      <c r="N104" s="152"/>
      <c r="O104" s="152"/>
      <c r="P104" s="152"/>
      <c r="Q104" s="152"/>
      <c r="R104" s="152"/>
      <c r="S104" s="152"/>
    </row>
    <row r="105" spans="11:19" ht="15">
      <c r="K105" s="152"/>
      <c r="L105" s="152"/>
      <c r="M105" s="152"/>
      <c r="N105" s="152"/>
      <c r="O105" s="152"/>
      <c r="P105" s="152"/>
      <c r="Q105" s="152"/>
      <c r="R105" s="152"/>
      <c r="S105" s="152"/>
    </row>
    <row r="106" spans="11:19" ht="15">
      <c r="K106" s="152"/>
      <c r="L106" s="152"/>
      <c r="M106" s="152"/>
      <c r="N106" s="152"/>
      <c r="O106" s="152"/>
      <c r="P106" s="152"/>
      <c r="Q106" s="152"/>
      <c r="R106" s="152"/>
      <c r="S106" s="152"/>
    </row>
    <row r="107" spans="11:19" ht="15">
      <c r="K107" s="152"/>
      <c r="L107" s="152"/>
      <c r="M107" s="152"/>
      <c r="N107" s="152"/>
      <c r="O107" s="152"/>
      <c r="P107" s="152"/>
      <c r="Q107" s="152"/>
      <c r="R107" s="152"/>
      <c r="S107" s="152"/>
    </row>
    <row r="108" spans="11:19" ht="15">
      <c r="K108" s="152"/>
      <c r="L108" s="152"/>
      <c r="M108" s="152"/>
      <c r="N108" s="152"/>
      <c r="O108" s="152"/>
      <c r="P108" s="152"/>
      <c r="Q108" s="152"/>
      <c r="R108" s="152"/>
      <c r="S108" s="152"/>
    </row>
    <row r="109" spans="11:19" ht="15">
      <c r="K109" s="152"/>
      <c r="L109" s="152"/>
      <c r="M109" s="152"/>
      <c r="N109" s="152"/>
      <c r="O109" s="152"/>
      <c r="P109" s="152"/>
      <c r="Q109" s="152"/>
      <c r="R109" s="152"/>
      <c r="S109" s="152"/>
    </row>
    <row r="110" spans="11:19" ht="15">
      <c r="K110" s="152"/>
      <c r="L110" s="152"/>
      <c r="M110" s="152"/>
      <c r="N110" s="152"/>
      <c r="O110" s="152"/>
      <c r="P110" s="152"/>
      <c r="Q110" s="152"/>
      <c r="R110" s="152"/>
      <c r="S110" s="152"/>
    </row>
    <row r="111" spans="11:19" ht="15">
      <c r="K111" s="152"/>
      <c r="L111" s="152"/>
      <c r="M111" s="152"/>
      <c r="N111" s="152"/>
      <c r="O111" s="152"/>
      <c r="P111" s="152"/>
      <c r="Q111" s="152"/>
      <c r="R111" s="152"/>
      <c r="S111" s="152"/>
    </row>
    <row r="112" spans="11:19" ht="15">
      <c r="K112" s="152"/>
      <c r="L112" s="152"/>
      <c r="M112" s="152"/>
      <c r="N112" s="152"/>
      <c r="O112" s="152"/>
      <c r="P112" s="152"/>
      <c r="Q112" s="152"/>
      <c r="R112" s="152"/>
      <c r="S112" s="152"/>
    </row>
    <row r="113" spans="11:19" ht="15">
      <c r="K113" s="152"/>
      <c r="L113" s="152"/>
      <c r="M113" s="152"/>
      <c r="N113" s="152"/>
      <c r="O113" s="152"/>
      <c r="P113" s="152"/>
      <c r="Q113" s="152"/>
      <c r="R113" s="152"/>
      <c r="S113" s="152"/>
    </row>
    <row r="114" spans="11:19" ht="15">
      <c r="K114" s="152"/>
      <c r="L114" s="152"/>
      <c r="M114" s="152"/>
      <c r="N114" s="152"/>
      <c r="O114" s="152"/>
      <c r="P114" s="152"/>
      <c r="Q114" s="152"/>
      <c r="R114" s="152"/>
      <c r="S114" s="152"/>
    </row>
    <row r="115" spans="11:19" ht="15">
      <c r="K115" s="152"/>
      <c r="L115" s="152"/>
      <c r="M115" s="152"/>
      <c r="N115" s="152"/>
      <c r="O115" s="152"/>
      <c r="P115" s="152"/>
      <c r="Q115" s="152"/>
      <c r="R115" s="152"/>
      <c r="S115" s="152"/>
    </row>
    <row r="116" spans="11:19" ht="15">
      <c r="K116" s="152"/>
      <c r="L116" s="152"/>
      <c r="M116" s="152"/>
      <c r="N116" s="152"/>
      <c r="O116" s="152"/>
      <c r="P116" s="152"/>
      <c r="Q116" s="152"/>
      <c r="R116" s="152"/>
      <c r="S116" s="152"/>
    </row>
    <row r="117" spans="11:19" ht="15">
      <c r="K117" s="152"/>
      <c r="L117" s="152"/>
      <c r="M117" s="152"/>
      <c r="N117" s="152"/>
      <c r="O117" s="152"/>
      <c r="P117" s="152"/>
      <c r="Q117" s="152"/>
      <c r="R117" s="152"/>
      <c r="S117" s="152"/>
    </row>
    <row r="118" spans="11:19" ht="15">
      <c r="K118" s="152"/>
      <c r="L118" s="152"/>
      <c r="M118" s="152"/>
      <c r="N118" s="152"/>
      <c r="O118" s="152"/>
      <c r="P118" s="152"/>
      <c r="Q118" s="152"/>
      <c r="R118" s="152"/>
      <c r="S118" s="152"/>
    </row>
    <row r="119" spans="11:19" ht="15">
      <c r="K119" s="152"/>
      <c r="L119" s="152"/>
      <c r="M119" s="152"/>
      <c r="N119" s="152"/>
      <c r="O119" s="152"/>
      <c r="P119" s="152"/>
      <c r="Q119" s="152"/>
      <c r="R119" s="152"/>
      <c r="S119" s="152"/>
    </row>
    <row r="120" spans="11:19" ht="15">
      <c r="K120" s="152"/>
      <c r="L120" s="152"/>
      <c r="M120" s="152"/>
      <c r="N120" s="152"/>
      <c r="O120" s="152"/>
      <c r="P120" s="152"/>
      <c r="Q120" s="152"/>
      <c r="R120" s="152"/>
      <c r="S120" s="152"/>
    </row>
    <row r="121" spans="11:19" ht="15">
      <c r="K121" s="152"/>
      <c r="L121" s="152"/>
      <c r="M121" s="152"/>
      <c r="N121" s="152"/>
      <c r="O121" s="152"/>
      <c r="P121" s="152"/>
      <c r="Q121" s="152"/>
      <c r="R121" s="152"/>
      <c r="S121" s="152"/>
    </row>
    <row r="122" spans="11:19" ht="15">
      <c r="K122" s="152"/>
      <c r="L122" s="152"/>
      <c r="M122" s="152"/>
      <c r="N122" s="152"/>
      <c r="O122" s="152"/>
      <c r="P122" s="152"/>
      <c r="Q122" s="152"/>
      <c r="R122" s="152"/>
      <c r="S122" s="152"/>
    </row>
    <row r="123" spans="11:19" ht="15">
      <c r="K123" s="152"/>
      <c r="L123" s="152"/>
      <c r="M123" s="152"/>
      <c r="N123" s="152"/>
      <c r="O123" s="152"/>
      <c r="P123" s="152"/>
      <c r="Q123" s="152"/>
      <c r="R123" s="152"/>
      <c r="S123" s="152"/>
    </row>
    <row r="124" spans="11:19" ht="15">
      <c r="K124" s="152"/>
      <c r="L124" s="152"/>
      <c r="M124" s="152"/>
      <c r="N124" s="152"/>
      <c r="O124" s="152"/>
      <c r="P124" s="152"/>
      <c r="Q124" s="152"/>
      <c r="R124" s="152"/>
      <c r="S124" s="152"/>
    </row>
    <row r="125" spans="11:19" ht="15">
      <c r="K125" s="152"/>
      <c r="L125" s="152"/>
      <c r="M125" s="152"/>
      <c r="N125" s="152"/>
      <c r="O125" s="152"/>
      <c r="P125" s="152"/>
      <c r="Q125" s="152"/>
      <c r="R125" s="152"/>
      <c r="S125" s="152"/>
    </row>
    <row r="126" spans="11:19" ht="15">
      <c r="K126" s="152"/>
      <c r="L126" s="152"/>
      <c r="M126" s="152"/>
      <c r="N126" s="152"/>
      <c r="O126" s="152"/>
      <c r="P126" s="152"/>
      <c r="Q126" s="152"/>
      <c r="R126" s="152"/>
      <c r="S126" s="152"/>
    </row>
    <row r="127" spans="11:19" ht="15">
      <c r="K127" s="152"/>
      <c r="L127" s="152"/>
      <c r="M127" s="152"/>
      <c r="N127" s="152"/>
      <c r="O127" s="152"/>
      <c r="P127" s="152"/>
      <c r="Q127" s="152"/>
      <c r="R127" s="152"/>
      <c r="S127" s="152"/>
    </row>
    <row r="128" spans="11:19" ht="15">
      <c r="K128" s="152"/>
      <c r="L128" s="152"/>
      <c r="M128" s="152"/>
      <c r="N128" s="152"/>
      <c r="O128" s="152"/>
      <c r="P128" s="152"/>
      <c r="Q128" s="152"/>
      <c r="R128" s="152"/>
      <c r="S128" s="152"/>
    </row>
    <row r="129" spans="11:19" ht="15">
      <c r="K129" s="152"/>
      <c r="L129" s="152"/>
      <c r="M129" s="152"/>
      <c r="N129" s="152"/>
      <c r="O129" s="152"/>
      <c r="P129" s="152"/>
      <c r="Q129" s="152"/>
      <c r="R129" s="152"/>
      <c r="S129" s="152"/>
    </row>
    <row r="130" spans="11:19" ht="15">
      <c r="K130" s="152"/>
      <c r="L130" s="152"/>
      <c r="M130" s="152"/>
      <c r="N130" s="152"/>
      <c r="O130" s="152"/>
      <c r="P130" s="152"/>
      <c r="Q130" s="152"/>
      <c r="R130" s="152"/>
      <c r="S130" s="152"/>
    </row>
    <row r="131" spans="11:19" ht="15">
      <c r="K131" s="152"/>
      <c r="L131" s="152"/>
      <c r="M131" s="152"/>
      <c r="N131" s="152"/>
      <c r="O131" s="152"/>
      <c r="P131" s="152"/>
      <c r="Q131" s="152"/>
      <c r="R131" s="152"/>
      <c r="S131" s="152"/>
    </row>
    <row r="132" spans="11:19" ht="15">
      <c r="K132" s="152"/>
      <c r="L132" s="152"/>
      <c r="M132" s="152"/>
      <c r="N132" s="152"/>
      <c r="O132" s="152"/>
      <c r="P132" s="152"/>
      <c r="Q132" s="152"/>
      <c r="R132" s="152"/>
      <c r="S132" s="152"/>
    </row>
    <row r="133" spans="11:19" ht="15">
      <c r="K133" s="152"/>
      <c r="L133" s="152"/>
      <c r="M133" s="152"/>
      <c r="N133" s="152"/>
      <c r="O133" s="152"/>
      <c r="P133" s="152"/>
      <c r="Q133" s="152"/>
      <c r="R133" s="152"/>
      <c r="S133" s="152"/>
    </row>
    <row r="134" spans="11:19" ht="15">
      <c r="K134" s="152"/>
      <c r="L134" s="152"/>
      <c r="M134" s="152"/>
      <c r="N134" s="152"/>
      <c r="O134" s="152"/>
      <c r="P134" s="152"/>
      <c r="Q134" s="152"/>
      <c r="R134" s="152"/>
      <c r="S134" s="152"/>
    </row>
    <row r="135" spans="11:19" ht="15">
      <c r="K135" s="152"/>
      <c r="L135" s="152"/>
      <c r="M135" s="152"/>
      <c r="N135" s="152"/>
      <c r="O135" s="152"/>
      <c r="P135" s="152"/>
      <c r="Q135" s="152"/>
      <c r="R135" s="152"/>
      <c r="S135" s="152"/>
    </row>
    <row r="136" spans="11:19" ht="15">
      <c r="K136" s="152"/>
      <c r="L136" s="152"/>
      <c r="M136" s="152"/>
      <c r="N136" s="152"/>
      <c r="O136" s="152"/>
      <c r="P136" s="152"/>
      <c r="Q136" s="152"/>
      <c r="R136" s="152"/>
      <c r="S136" s="152"/>
    </row>
    <row r="137" spans="11:19" ht="15">
      <c r="K137" s="152"/>
      <c r="L137" s="152"/>
      <c r="M137" s="152"/>
      <c r="N137" s="152"/>
      <c r="O137" s="152"/>
      <c r="P137" s="152"/>
      <c r="Q137" s="152"/>
      <c r="R137" s="152"/>
      <c r="S137" s="152"/>
    </row>
    <row r="138" spans="11:19" ht="15">
      <c r="K138" s="152"/>
      <c r="L138" s="152"/>
      <c r="M138" s="152"/>
      <c r="N138" s="152"/>
      <c r="O138" s="152"/>
      <c r="P138" s="152"/>
      <c r="Q138" s="152"/>
      <c r="R138" s="152"/>
      <c r="S138" s="152"/>
    </row>
    <row r="139" spans="11:19" ht="15">
      <c r="K139" s="152"/>
      <c r="L139" s="152"/>
      <c r="M139" s="152"/>
      <c r="N139" s="152"/>
      <c r="O139" s="152"/>
      <c r="P139" s="152"/>
      <c r="Q139" s="152"/>
      <c r="R139" s="152"/>
      <c r="S139" s="152"/>
    </row>
    <row r="140" spans="11:19" ht="15">
      <c r="K140" s="152"/>
      <c r="L140" s="152"/>
      <c r="M140" s="152"/>
      <c r="N140" s="152"/>
      <c r="O140" s="152"/>
      <c r="P140" s="152"/>
      <c r="Q140" s="152"/>
      <c r="R140" s="152"/>
      <c r="S140" s="152"/>
    </row>
    <row r="141" spans="11:19" ht="15">
      <c r="K141" s="152"/>
      <c r="L141" s="152"/>
      <c r="M141" s="152"/>
      <c r="N141" s="152"/>
      <c r="O141" s="152"/>
      <c r="P141" s="152"/>
      <c r="Q141" s="152"/>
      <c r="R141" s="152"/>
      <c r="S141" s="152"/>
    </row>
    <row r="142" spans="11:19" ht="15">
      <c r="K142" s="152"/>
      <c r="L142" s="152"/>
      <c r="M142" s="152"/>
      <c r="N142" s="152"/>
      <c r="O142" s="152"/>
      <c r="P142" s="152"/>
      <c r="Q142" s="152"/>
      <c r="R142" s="152"/>
      <c r="S142" s="152"/>
    </row>
    <row r="143" spans="11:19" ht="15">
      <c r="K143" s="152"/>
      <c r="L143" s="152"/>
      <c r="M143" s="152"/>
      <c r="N143" s="152"/>
      <c r="O143" s="152"/>
      <c r="P143" s="152"/>
      <c r="Q143" s="152"/>
      <c r="R143" s="152"/>
      <c r="S143" s="152"/>
    </row>
    <row r="144" spans="11:19" ht="15">
      <c r="K144" s="152"/>
      <c r="L144" s="152"/>
      <c r="M144" s="152"/>
      <c r="N144" s="152"/>
      <c r="O144" s="152"/>
      <c r="P144" s="152"/>
      <c r="Q144" s="152"/>
      <c r="R144" s="152"/>
      <c r="S144" s="152"/>
    </row>
    <row r="145" spans="11:19" ht="15">
      <c r="K145" s="152"/>
      <c r="L145" s="152"/>
      <c r="M145" s="152"/>
      <c r="N145" s="152"/>
      <c r="O145" s="152"/>
      <c r="P145" s="152"/>
      <c r="Q145" s="152"/>
      <c r="R145" s="152"/>
      <c r="S145" s="152"/>
    </row>
    <row r="146" spans="11:19" ht="15">
      <c r="K146" s="152"/>
      <c r="L146" s="152"/>
      <c r="M146" s="152"/>
      <c r="N146" s="152"/>
      <c r="O146" s="152"/>
      <c r="P146" s="152"/>
      <c r="Q146" s="152"/>
      <c r="R146" s="152"/>
      <c r="S146" s="152"/>
    </row>
    <row r="147" spans="11:19" ht="15">
      <c r="K147" s="152"/>
      <c r="L147" s="152"/>
      <c r="M147" s="152"/>
      <c r="N147" s="152"/>
      <c r="O147" s="152"/>
      <c r="P147" s="152"/>
      <c r="Q147" s="152"/>
      <c r="R147" s="152"/>
      <c r="S147" s="152"/>
    </row>
    <row r="148" spans="11:19" ht="15">
      <c r="K148" s="152"/>
      <c r="L148" s="152"/>
      <c r="M148" s="152"/>
      <c r="N148" s="152"/>
      <c r="O148" s="152"/>
      <c r="P148" s="152"/>
      <c r="Q148" s="152"/>
      <c r="R148" s="152"/>
      <c r="S148" s="152"/>
    </row>
    <row r="149" spans="11:19" ht="15">
      <c r="K149" s="152"/>
      <c r="L149" s="152"/>
      <c r="M149" s="152"/>
      <c r="N149" s="152"/>
      <c r="O149" s="152"/>
      <c r="P149" s="152"/>
      <c r="Q149" s="152"/>
      <c r="R149" s="152"/>
      <c r="S149" s="152"/>
    </row>
    <row r="150" spans="11:19" ht="15">
      <c r="K150" s="152"/>
      <c r="L150" s="152"/>
      <c r="M150" s="152"/>
      <c r="N150" s="152"/>
      <c r="O150" s="152"/>
      <c r="P150" s="152"/>
      <c r="Q150" s="152"/>
      <c r="R150" s="152"/>
      <c r="S150" s="152"/>
    </row>
    <row r="151" spans="11:19" ht="15">
      <c r="K151" s="152"/>
      <c r="L151" s="152"/>
      <c r="M151" s="152"/>
      <c r="N151" s="152"/>
      <c r="O151" s="152"/>
      <c r="P151" s="152"/>
      <c r="Q151" s="152"/>
      <c r="R151" s="152"/>
      <c r="S151" s="152"/>
    </row>
    <row r="152" spans="11:19" ht="15">
      <c r="K152" s="152"/>
      <c r="L152" s="152"/>
      <c r="M152" s="152"/>
      <c r="N152" s="152"/>
      <c r="O152" s="152"/>
      <c r="P152" s="152"/>
      <c r="Q152" s="152"/>
      <c r="R152" s="152"/>
      <c r="S152" s="152"/>
    </row>
    <row r="153" spans="11:19" ht="15">
      <c r="K153" s="152"/>
      <c r="L153" s="152"/>
      <c r="M153" s="152"/>
      <c r="N153" s="152"/>
      <c r="O153" s="152"/>
      <c r="P153" s="152"/>
      <c r="Q153" s="152"/>
      <c r="R153" s="152"/>
      <c r="S153" s="152"/>
    </row>
    <row r="154" spans="11:19" ht="15">
      <c r="K154" s="152"/>
      <c r="L154" s="152"/>
      <c r="M154" s="152"/>
      <c r="N154" s="152"/>
      <c r="O154" s="152"/>
      <c r="P154" s="152"/>
      <c r="Q154" s="152"/>
      <c r="R154" s="152"/>
      <c r="S154" s="152"/>
    </row>
    <row r="155" spans="11:19" ht="15">
      <c r="K155" s="152"/>
      <c r="L155" s="152"/>
      <c r="M155" s="152"/>
      <c r="N155" s="152"/>
      <c r="O155" s="152"/>
      <c r="P155" s="152"/>
      <c r="Q155" s="152"/>
      <c r="R155" s="152"/>
      <c r="S155" s="152"/>
    </row>
    <row r="156" spans="11:19" ht="15">
      <c r="K156" s="152"/>
      <c r="L156" s="152"/>
      <c r="M156" s="152"/>
      <c r="N156" s="152"/>
      <c r="O156" s="152"/>
      <c r="P156" s="152"/>
      <c r="Q156" s="152"/>
      <c r="R156" s="152"/>
      <c r="S156" s="152"/>
    </row>
    <row r="157" spans="11:19" ht="15">
      <c r="K157" s="152"/>
      <c r="L157" s="152"/>
      <c r="M157" s="152"/>
      <c r="N157" s="152"/>
      <c r="O157" s="152"/>
      <c r="P157" s="152"/>
      <c r="Q157" s="152"/>
      <c r="R157" s="152"/>
      <c r="S157" s="152"/>
    </row>
    <row r="158" spans="11:19" ht="15">
      <c r="K158" s="152"/>
      <c r="L158" s="152"/>
      <c r="M158" s="152"/>
      <c r="N158" s="152"/>
      <c r="O158" s="152"/>
      <c r="P158" s="152"/>
      <c r="Q158" s="152"/>
      <c r="R158" s="152"/>
      <c r="S158" s="152"/>
    </row>
    <row r="159" spans="11:19" ht="15">
      <c r="K159" s="152"/>
      <c r="L159" s="152"/>
      <c r="M159" s="152"/>
      <c r="N159" s="152"/>
      <c r="O159" s="152"/>
      <c r="P159" s="152"/>
      <c r="Q159" s="152"/>
      <c r="R159" s="152"/>
      <c r="S159" s="152"/>
    </row>
    <row r="160" spans="11:19" ht="15">
      <c r="K160" s="152"/>
      <c r="L160" s="152"/>
      <c r="M160" s="152"/>
      <c r="N160" s="152"/>
      <c r="O160" s="152"/>
      <c r="P160" s="152"/>
      <c r="Q160" s="152"/>
      <c r="R160" s="152"/>
      <c r="S160" s="152"/>
    </row>
    <row r="161" spans="11:19" ht="15">
      <c r="K161" s="152"/>
      <c r="L161" s="152"/>
      <c r="M161" s="152"/>
      <c r="N161" s="152"/>
      <c r="O161" s="152"/>
      <c r="P161" s="152"/>
      <c r="Q161" s="152"/>
      <c r="R161" s="152"/>
      <c r="S161" s="152"/>
    </row>
    <row r="162" spans="11:19" ht="15">
      <c r="K162" s="152"/>
      <c r="L162" s="152"/>
      <c r="M162" s="152"/>
      <c r="N162" s="152"/>
      <c r="O162" s="152"/>
      <c r="P162" s="152"/>
      <c r="Q162" s="152"/>
      <c r="R162" s="152"/>
      <c r="S162" s="152"/>
    </row>
    <row r="163" spans="11:19" ht="15">
      <c r="K163" s="152"/>
      <c r="L163" s="152"/>
      <c r="M163" s="152"/>
      <c r="N163" s="152"/>
      <c r="O163" s="152"/>
      <c r="P163" s="152"/>
      <c r="Q163" s="152"/>
      <c r="R163" s="152"/>
      <c r="S163" s="152"/>
    </row>
    <row r="164" spans="11:19" ht="15">
      <c r="K164" s="152"/>
      <c r="L164" s="152"/>
      <c r="M164" s="152"/>
      <c r="N164" s="152"/>
      <c r="O164" s="152"/>
      <c r="P164" s="152"/>
      <c r="Q164" s="152"/>
      <c r="R164" s="152"/>
      <c r="S164" s="152"/>
    </row>
    <row r="165" spans="11:19" ht="15">
      <c r="K165" s="152"/>
      <c r="L165" s="152"/>
      <c r="M165" s="152"/>
      <c r="N165" s="152"/>
      <c r="O165" s="152"/>
      <c r="P165" s="152"/>
      <c r="Q165" s="152"/>
      <c r="R165" s="152"/>
      <c r="S165" s="152"/>
    </row>
    <row r="166" spans="11:19" ht="15">
      <c r="K166" s="152"/>
      <c r="L166" s="152"/>
      <c r="M166" s="152"/>
      <c r="N166" s="152"/>
      <c r="O166" s="152"/>
      <c r="P166" s="152"/>
      <c r="Q166" s="152"/>
      <c r="R166" s="152"/>
      <c r="S166" s="152"/>
    </row>
    <row r="167" spans="11:19" ht="15">
      <c r="K167" s="152"/>
      <c r="L167" s="152"/>
      <c r="M167" s="152"/>
      <c r="N167" s="152"/>
      <c r="O167" s="152"/>
      <c r="P167" s="152"/>
      <c r="Q167" s="152"/>
      <c r="R167" s="152"/>
      <c r="S167" s="152"/>
    </row>
    <row r="168" spans="11:19" ht="15">
      <c r="K168" s="152"/>
      <c r="L168" s="152"/>
      <c r="M168" s="152"/>
      <c r="N168" s="152"/>
      <c r="O168" s="152"/>
      <c r="P168" s="152"/>
      <c r="Q168" s="152"/>
      <c r="R168" s="152"/>
      <c r="S168" s="152"/>
    </row>
    <row r="169" spans="11:19" ht="15">
      <c r="K169" s="152"/>
      <c r="L169" s="152"/>
      <c r="M169" s="152"/>
      <c r="N169" s="152"/>
      <c r="O169" s="152"/>
      <c r="P169" s="152"/>
      <c r="Q169" s="152"/>
      <c r="R169" s="152"/>
      <c r="S169" s="152"/>
    </row>
    <row r="170" spans="11:19" ht="15">
      <c r="K170" s="152"/>
      <c r="L170" s="152"/>
      <c r="M170" s="152"/>
      <c r="N170" s="152"/>
      <c r="O170" s="152"/>
      <c r="P170" s="152"/>
      <c r="Q170" s="152"/>
      <c r="R170" s="152"/>
      <c r="S170" s="152"/>
    </row>
    <row r="171" spans="11:19" ht="15">
      <c r="K171" s="152"/>
      <c r="L171" s="152"/>
      <c r="M171" s="152"/>
      <c r="N171" s="152"/>
      <c r="O171" s="152"/>
      <c r="P171" s="152"/>
      <c r="Q171" s="152"/>
      <c r="R171" s="152"/>
      <c r="S171" s="152"/>
    </row>
    <row r="172" spans="11:19" ht="15">
      <c r="K172" s="152"/>
      <c r="L172" s="152"/>
      <c r="M172" s="152"/>
      <c r="N172" s="152"/>
      <c r="O172" s="152"/>
      <c r="P172" s="152"/>
      <c r="Q172" s="152"/>
      <c r="R172" s="152"/>
      <c r="S172" s="152"/>
    </row>
    <row r="173" spans="11:19" ht="15">
      <c r="K173" s="152"/>
      <c r="L173" s="152"/>
      <c r="M173" s="152"/>
      <c r="N173" s="152"/>
      <c r="O173" s="152"/>
      <c r="P173" s="152"/>
      <c r="Q173" s="152"/>
      <c r="R173" s="152"/>
      <c r="S173" s="152"/>
    </row>
    <row r="174" spans="11:19" ht="15">
      <c r="K174" s="152"/>
      <c r="L174" s="152"/>
      <c r="M174" s="152"/>
      <c r="N174" s="152"/>
      <c r="O174" s="152"/>
      <c r="P174" s="152"/>
      <c r="Q174" s="152"/>
      <c r="R174" s="152"/>
      <c r="S174" s="152"/>
    </row>
    <row r="175" spans="11:19" ht="15">
      <c r="K175" s="152"/>
      <c r="L175" s="152"/>
      <c r="M175" s="152"/>
      <c r="N175" s="152"/>
      <c r="O175" s="152"/>
      <c r="P175" s="152"/>
      <c r="Q175" s="152"/>
      <c r="R175" s="152"/>
      <c r="S175" s="152"/>
    </row>
    <row r="176" spans="11:19" ht="15">
      <c r="K176" s="152"/>
      <c r="L176" s="152"/>
      <c r="M176" s="152"/>
      <c r="N176" s="152"/>
      <c r="O176" s="152"/>
      <c r="P176" s="152"/>
      <c r="Q176" s="152"/>
      <c r="R176" s="152"/>
      <c r="S176" s="152"/>
    </row>
    <row r="177" spans="11:19" ht="15">
      <c r="K177" s="152"/>
      <c r="L177" s="152"/>
      <c r="M177" s="152"/>
      <c r="N177" s="152"/>
      <c r="O177" s="152"/>
      <c r="P177" s="152"/>
      <c r="Q177" s="152"/>
      <c r="R177" s="152"/>
      <c r="S177" s="152"/>
    </row>
    <row r="178" spans="11:19" ht="15">
      <c r="K178" s="152"/>
      <c r="L178" s="152"/>
      <c r="M178" s="152"/>
      <c r="N178" s="152"/>
      <c r="O178" s="152"/>
      <c r="P178" s="152"/>
      <c r="Q178" s="152"/>
      <c r="R178" s="152"/>
      <c r="S178" s="152"/>
    </row>
    <row r="179" spans="11:19" ht="15">
      <c r="K179" s="152"/>
      <c r="L179" s="152"/>
      <c r="M179" s="152"/>
      <c r="N179" s="152"/>
      <c r="O179" s="152"/>
      <c r="P179" s="152"/>
      <c r="Q179" s="152"/>
      <c r="R179" s="152"/>
      <c r="S179" s="152"/>
    </row>
    <row r="180" spans="11:19" ht="15">
      <c r="K180" s="152"/>
      <c r="L180" s="152"/>
      <c r="M180" s="152"/>
      <c r="N180" s="152"/>
      <c r="O180" s="152"/>
      <c r="P180" s="152"/>
      <c r="Q180" s="152"/>
      <c r="R180" s="152"/>
      <c r="S180" s="152"/>
    </row>
    <row r="181" spans="11:19" ht="15">
      <c r="K181" s="152"/>
      <c r="L181" s="152"/>
      <c r="M181" s="152"/>
      <c r="N181" s="152"/>
      <c r="O181" s="152"/>
      <c r="P181" s="152"/>
      <c r="Q181" s="152"/>
      <c r="R181" s="152"/>
      <c r="S181" s="152"/>
    </row>
    <row r="182" spans="11:19" ht="15">
      <c r="K182" s="152"/>
      <c r="L182" s="152"/>
      <c r="M182" s="152"/>
      <c r="N182" s="152"/>
      <c r="O182" s="152"/>
      <c r="P182" s="152"/>
      <c r="Q182" s="152"/>
      <c r="R182" s="152"/>
      <c r="S182" s="152"/>
    </row>
    <row r="183" spans="11:19" ht="15">
      <c r="K183" s="152"/>
      <c r="L183" s="152"/>
      <c r="M183" s="152"/>
      <c r="N183" s="152"/>
      <c r="O183" s="152"/>
      <c r="P183" s="152"/>
      <c r="Q183" s="152"/>
      <c r="R183" s="152"/>
      <c r="S183" s="152"/>
    </row>
    <row r="184" spans="11:19" ht="15">
      <c r="K184" s="152"/>
      <c r="L184" s="152"/>
      <c r="M184" s="152"/>
      <c r="N184" s="152"/>
      <c r="O184" s="152"/>
      <c r="P184" s="152"/>
      <c r="Q184" s="152"/>
      <c r="R184" s="152"/>
      <c r="S184" s="152"/>
    </row>
    <row r="185" spans="11:19" ht="15">
      <c r="K185" s="152"/>
      <c r="L185" s="152"/>
      <c r="M185" s="152"/>
      <c r="N185" s="152"/>
      <c r="O185" s="152"/>
      <c r="P185" s="152"/>
      <c r="Q185" s="152"/>
      <c r="R185" s="152"/>
      <c r="S185" s="152"/>
    </row>
    <row r="186" spans="11:19" ht="15">
      <c r="K186" s="152"/>
      <c r="L186" s="152"/>
      <c r="M186" s="152"/>
      <c r="N186" s="152"/>
      <c r="O186" s="152"/>
      <c r="P186" s="152"/>
      <c r="Q186" s="152"/>
      <c r="R186" s="152"/>
      <c r="S186" s="152"/>
    </row>
    <row r="187" spans="11:19" ht="15">
      <c r="K187" s="152"/>
      <c r="L187" s="152"/>
      <c r="M187" s="152"/>
      <c r="N187" s="152"/>
      <c r="O187" s="152"/>
      <c r="P187" s="152"/>
      <c r="Q187" s="152"/>
      <c r="R187" s="152"/>
      <c r="S187" s="152"/>
    </row>
    <row r="188" spans="11:19" ht="15">
      <c r="K188" s="152"/>
      <c r="L188" s="152"/>
      <c r="M188" s="152"/>
      <c r="N188" s="152"/>
      <c r="O188" s="152"/>
      <c r="P188" s="152"/>
      <c r="Q188" s="152"/>
      <c r="R188" s="152"/>
      <c r="S188" s="152"/>
    </row>
    <row r="189" spans="11:19" ht="15">
      <c r="K189" s="152"/>
      <c r="L189" s="152"/>
      <c r="M189" s="152"/>
      <c r="N189" s="152"/>
      <c r="O189" s="152"/>
      <c r="P189" s="152"/>
      <c r="Q189" s="152"/>
      <c r="R189" s="152"/>
      <c r="S189" s="152"/>
    </row>
    <row r="190" spans="11:19" ht="15">
      <c r="K190" s="152"/>
      <c r="L190" s="152"/>
      <c r="M190" s="152"/>
      <c r="N190" s="152"/>
      <c r="O190" s="152"/>
      <c r="P190" s="152"/>
      <c r="Q190" s="152"/>
      <c r="R190" s="152"/>
      <c r="S190" s="152"/>
    </row>
    <row r="191" spans="11:19" ht="15">
      <c r="K191" s="152"/>
      <c r="L191" s="152"/>
      <c r="M191" s="152"/>
      <c r="N191" s="152"/>
      <c r="O191" s="152"/>
      <c r="P191" s="152"/>
      <c r="Q191" s="152"/>
      <c r="R191" s="152"/>
      <c r="S191" s="152"/>
    </row>
    <row r="192" spans="11:19" ht="15">
      <c r="K192" s="152"/>
      <c r="L192" s="152"/>
      <c r="M192" s="152"/>
      <c r="N192" s="152"/>
      <c r="O192" s="152"/>
      <c r="P192" s="152"/>
      <c r="Q192" s="152"/>
      <c r="R192" s="152"/>
      <c r="S192" s="152"/>
    </row>
    <row r="193" spans="11:19" ht="15">
      <c r="K193" s="152"/>
      <c r="L193" s="152"/>
      <c r="M193" s="152"/>
      <c r="N193" s="152"/>
      <c r="O193" s="152"/>
      <c r="P193" s="152"/>
      <c r="Q193" s="152"/>
      <c r="R193" s="152"/>
      <c r="S193" s="152"/>
    </row>
    <row r="194" spans="11:19" ht="15">
      <c r="K194" s="152"/>
      <c r="L194" s="152"/>
      <c r="M194" s="152"/>
      <c r="N194" s="152"/>
      <c r="O194" s="152"/>
      <c r="P194" s="152"/>
      <c r="Q194" s="152"/>
      <c r="R194" s="152"/>
      <c r="S194" s="152"/>
    </row>
    <row r="195" spans="11:19" ht="15">
      <c r="K195" s="152"/>
      <c r="L195" s="152"/>
      <c r="M195" s="152"/>
      <c r="N195" s="152"/>
      <c r="O195" s="152"/>
      <c r="P195" s="152"/>
      <c r="Q195" s="152"/>
      <c r="R195" s="152"/>
      <c r="S195" s="152"/>
    </row>
    <row r="196" spans="11:19" ht="15">
      <c r="K196" s="152"/>
      <c r="L196" s="152"/>
      <c r="M196" s="152"/>
      <c r="N196" s="152"/>
      <c r="O196" s="152"/>
      <c r="P196" s="152"/>
      <c r="Q196" s="152"/>
      <c r="R196" s="152"/>
      <c r="S196" s="152"/>
    </row>
    <row r="197" spans="11:19" ht="15">
      <c r="K197" s="152"/>
      <c r="L197" s="152"/>
      <c r="M197" s="152"/>
      <c r="N197" s="152"/>
      <c r="O197" s="152"/>
      <c r="P197" s="152"/>
      <c r="Q197" s="152"/>
      <c r="R197" s="152"/>
      <c r="S197" s="152"/>
    </row>
    <row r="198" spans="11:19" ht="15">
      <c r="K198" s="152"/>
      <c r="L198" s="152"/>
      <c r="M198" s="152"/>
      <c r="N198" s="152"/>
      <c r="O198" s="152"/>
      <c r="P198" s="152"/>
      <c r="Q198" s="152"/>
      <c r="R198" s="152"/>
      <c r="S198" s="152"/>
    </row>
    <row r="199" spans="11:19" ht="15">
      <c r="K199" s="152"/>
      <c r="L199" s="152"/>
      <c r="M199" s="152"/>
      <c r="N199" s="152"/>
      <c r="O199" s="152"/>
      <c r="P199" s="152"/>
      <c r="Q199" s="152"/>
      <c r="R199" s="152"/>
      <c r="S199" s="152"/>
    </row>
    <row r="200" spans="11:19" ht="15">
      <c r="K200" s="152"/>
      <c r="L200" s="152"/>
      <c r="M200" s="152"/>
      <c r="N200" s="152"/>
      <c r="O200" s="152"/>
      <c r="P200" s="152"/>
      <c r="Q200" s="152"/>
      <c r="R200" s="152"/>
      <c r="S200" s="152"/>
    </row>
    <row r="201" spans="11:19" ht="15">
      <c r="K201" s="152"/>
      <c r="L201" s="152"/>
      <c r="M201" s="152"/>
      <c r="N201" s="152"/>
      <c r="O201" s="152"/>
      <c r="P201" s="152"/>
      <c r="Q201" s="152"/>
      <c r="R201" s="152"/>
      <c r="S201" s="152"/>
    </row>
    <row r="202" spans="11:19" ht="15">
      <c r="K202" s="152"/>
      <c r="L202" s="152"/>
      <c r="M202" s="152"/>
      <c r="N202" s="152"/>
      <c r="O202" s="152"/>
      <c r="P202" s="152"/>
      <c r="Q202" s="152"/>
      <c r="R202" s="152"/>
      <c r="S202" s="152"/>
    </row>
    <row r="203" spans="11:19" ht="15">
      <c r="K203" s="152"/>
      <c r="L203" s="152"/>
      <c r="M203" s="152"/>
      <c r="N203" s="152"/>
      <c r="O203" s="152"/>
      <c r="P203" s="152"/>
      <c r="Q203" s="152"/>
      <c r="R203" s="152"/>
      <c r="S203" s="152"/>
    </row>
    <row r="204" spans="11:19" ht="15">
      <c r="K204" s="152"/>
      <c r="L204" s="152"/>
      <c r="M204" s="152"/>
      <c r="N204" s="152"/>
      <c r="O204" s="152"/>
      <c r="P204" s="152"/>
      <c r="Q204" s="152"/>
      <c r="R204" s="152"/>
      <c r="S204" s="152"/>
    </row>
    <row r="205" spans="11:19" ht="15">
      <c r="K205" s="152"/>
      <c r="L205" s="152"/>
      <c r="M205" s="152"/>
      <c r="N205" s="152"/>
      <c r="O205" s="152"/>
      <c r="P205" s="152"/>
      <c r="Q205" s="152"/>
      <c r="R205" s="152"/>
      <c r="S205" s="152"/>
    </row>
    <row r="206" spans="11:19" ht="15">
      <c r="K206" s="152"/>
      <c r="L206" s="152"/>
      <c r="M206" s="152"/>
      <c r="N206" s="152"/>
      <c r="O206" s="152"/>
      <c r="P206" s="152"/>
      <c r="Q206" s="152"/>
      <c r="R206" s="152"/>
      <c r="S206" s="152"/>
    </row>
    <row r="207" spans="11:19" ht="15">
      <c r="K207" s="152"/>
      <c r="L207" s="152"/>
      <c r="M207" s="152"/>
      <c r="N207" s="152"/>
      <c r="O207" s="152"/>
      <c r="P207" s="152"/>
      <c r="Q207" s="152"/>
      <c r="R207" s="152"/>
      <c r="S207" s="152"/>
    </row>
    <row r="208" spans="11:19" ht="15">
      <c r="K208" s="152"/>
      <c r="L208" s="152"/>
      <c r="M208" s="152"/>
      <c r="N208" s="152"/>
      <c r="O208" s="152"/>
      <c r="P208" s="152"/>
      <c r="Q208" s="152"/>
      <c r="R208" s="152"/>
      <c r="S208" s="152"/>
    </row>
    <row r="209" spans="11:19" ht="15">
      <c r="K209" s="152"/>
      <c r="L209" s="152"/>
      <c r="M209" s="152"/>
      <c r="N209" s="152"/>
      <c r="O209" s="152"/>
      <c r="P209" s="152"/>
      <c r="Q209" s="152"/>
      <c r="R209" s="152"/>
      <c r="S209" s="152"/>
    </row>
    <row r="210" spans="11:19" ht="15">
      <c r="K210" s="152"/>
      <c r="L210" s="152"/>
      <c r="M210" s="152"/>
      <c r="N210" s="152"/>
      <c r="O210" s="152"/>
      <c r="P210" s="152"/>
      <c r="Q210" s="152"/>
      <c r="R210" s="152"/>
      <c r="S210" s="152"/>
    </row>
    <row r="211" spans="11:19" ht="15">
      <c r="K211" s="152"/>
      <c r="L211" s="152"/>
      <c r="M211" s="152"/>
      <c r="N211" s="152"/>
      <c r="O211" s="152"/>
      <c r="P211" s="152"/>
      <c r="Q211" s="152"/>
      <c r="R211" s="152"/>
      <c r="S211" s="152"/>
    </row>
    <row r="212" spans="11:19" ht="15">
      <c r="K212" s="152"/>
      <c r="L212" s="152"/>
      <c r="M212" s="152"/>
      <c r="N212" s="152"/>
      <c r="O212" s="152"/>
      <c r="P212" s="152"/>
      <c r="Q212" s="152"/>
      <c r="R212" s="152"/>
      <c r="S212" s="152"/>
    </row>
    <row r="213" spans="11:19" ht="15">
      <c r="K213" s="152"/>
      <c r="L213" s="152"/>
      <c r="M213" s="152"/>
      <c r="N213" s="152"/>
      <c r="O213" s="152"/>
      <c r="P213" s="152"/>
      <c r="Q213" s="152"/>
      <c r="R213" s="152"/>
      <c r="S213" s="152"/>
    </row>
    <row r="214" spans="11:19" ht="15">
      <c r="K214" s="152"/>
      <c r="L214" s="152"/>
      <c r="M214" s="152"/>
      <c r="N214" s="152"/>
      <c r="O214" s="152"/>
      <c r="P214" s="152"/>
      <c r="Q214" s="152"/>
      <c r="R214" s="152"/>
      <c r="S214" s="152"/>
    </row>
    <row r="215" spans="11:19" ht="15">
      <c r="K215" s="152"/>
      <c r="L215" s="152"/>
      <c r="M215" s="152"/>
      <c r="N215" s="152"/>
      <c r="O215" s="152"/>
      <c r="P215" s="152"/>
      <c r="Q215" s="152"/>
      <c r="R215" s="152"/>
      <c r="S215" s="152"/>
    </row>
    <row r="216" spans="11:19" ht="15">
      <c r="K216" s="152"/>
      <c r="L216" s="152"/>
      <c r="M216" s="152"/>
      <c r="N216" s="152"/>
      <c r="O216" s="152"/>
      <c r="P216" s="152"/>
      <c r="Q216" s="152"/>
      <c r="R216" s="152"/>
      <c r="S216" s="152"/>
    </row>
    <row r="217" spans="11:19" ht="15">
      <c r="K217" s="152"/>
      <c r="L217" s="152"/>
      <c r="M217" s="152"/>
      <c r="N217" s="152"/>
      <c r="O217" s="152"/>
      <c r="P217" s="152"/>
      <c r="Q217" s="152"/>
      <c r="R217" s="152"/>
      <c r="S217" s="152"/>
    </row>
    <row r="218" spans="11:19" ht="15">
      <c r="K218" s="152"/>
      <c r="L218" s="152"/>
      <c r="M218" s="152"/>
      <c r="N218" s="152"/>
      <c r="O218" s="152"/>
      <c r="P218" s="152"/>
      <c r="Q218" s="152"/>
      <c r="R218" s="152"/>
      <c r="S218" s="152"/>
    </row>
    <row r="219" spans="11:19" ht="15">
      <c r="K219" s="152"/>
      <c r="L219" s="152"/>
      <c r="M219" s="152"/>
      <c r="N219" s="152"/>
      <c r="O219" s="152"/>
      <c r="P219" s="152"/>
      <c r="Q219" s="152"/>
      <c r="R219" s="152"/>
      <c r="S219" s="152"/>
    </row>
    <row r="220" spans="11:19" ht="15">
      <c r="K220" s="152"/>
      <c r="L220" s="152"/>
      <c r="M220" s="152"/>
      <c r="N220" s="152"/>
      <c r="O220" s="152"/>
      <c r="P220" s="152"/>
      <c r="Q220" s="152"/>
      <c r="R220" s="152"/>
      <c r="S220" s="152"/>
    </row>
    <row r="221" spans="11:19" ht="15">
      <c r="K221" s="152"/>
      <c r="L221" s="152"/>
      <c r="M221" s="152"/>
      <c r="N221" s="152"/>
      <c r="O221" s="152"/>
      <c r="P221" s="152"/>
      <c r="Q221" s="152"/>
      <c r="R221" s="152"/>
      <c r="S221" s="152"/>
    </row>
    <row r="222" spans="11:19" ht="15">
      <c r="K222" s="152"/>
      <c r="L222" s="152"/>
      <c r="M222" s="152"/>
      <c r="N222" s="152"/>
      <c r="O222" s="152"/>
      <c r="P222" s="152"/>
      <c r="Q222" s="152"/>
      <c r="R222" s="152"/>
      <c r="S222" s="152"/>
    </row>
    <row r="223" spans="11:19" ht="15">
      <c r="K223" s="152"/>
      <c r="L223" s="152"/>
      <c r="M223" s="152"/>
      <c r="N223" s="152"/>
      <c r="O223" s="152"/>
      <c r="P223" s="152"/>
      <c r="Q223" s="152"/>
      <c r="R223" s="152"/>
      <c r="S223" s="152"/>
    </row>
    <row r="224" spans="11:19" ht="15">
      <c r="K224" s="152"/>
      <c r="L224" s="152"/>
      <c r="M224" s="152"/>
      <c r="N224" s="152"/>
      <c r="O224" s="152"/>
      <c r="P224" s="152"/>
      <c r="Q224" s="152"/>
      <c r="R224" s="152"/>
      <c r="S224" s="152"/>
    </row>
    <row r="225" spans="11:19" ht="15">
      <c r="K225" s="152"/>
      <c r="L225" s="152"/>
      <c r="M225" s="152"/>
      <c r="N225" s="152"/>
      <c r="O225" s="152"/>
      <c r="P225" s="152"/>
      <c r="Q225" s="152"/>
      <c r="R225" s="152"/>
      <c r="S225" s="152"/>
    </row>
    <row r="226" spans="11:19" ht="15">
      <c r="K226" s="152"/>
      <c r="L226" s="152"/>
      <c r="M226" s="152"/>
      <c r="N226" s="152"/>
      <c r="O226" s="152"/>
      <c r="P226" s="152"/>
      <c r="Q226" s="152"/>
      <c r="R226" s="152"/>
      <c r="S226" s="152"/>
    </row>
    <row r="227" spans="11:19" ht="15">
      <c r="K227" s="152"/>
      <c r="L227" s="152"/>
      <c r="M227" s="152"/>
      <c r="N227" s="152"/>
      <c r="O227" s="152"/>
      <c r="P227" s="152"/>
      <c r="Q227" s="152"/>
      <c r="R227" s="152"/>
      <c r="S227" s="152"/>
    </row>
    <row r="228" spans="11:19" ht="15">
      <c r="K228" s="152"/>
      <c r="L228" s="152"/>
      <c r="M228" s="152"/>
      <c r="N228" s="152"/>
      <c r="O228" s="152"/>
      <c r="P228" s="152"/>
      <c r="Q228" s="152"/>
      <c r="R228" s="152"/>
      <c r="S228" s="152"/>
    </row>
    <row r="229" spans="11:19" ht="15">
      <c r="K229" s="152"/>
      <c r="L229" s="152"/>
      <c r="M229" s="152"/>
      <c r="N229" s="152"/>
      <c r="O229" s="152"/>
      <c r="P229" s="152"/>
      <c r="Q229" s="152"/>
      <c r="R229" s="152"/>
      <c r="S229" s="152"/>
    </row>
    <row r="230" spans="11:19" ht="15">
      <c r="K230" s="152"/>
      <c r="L230" s="152"/>
      <c r="M230" s="152"/>
      <c r="N230" s="152"/>
      <c r="O230" s="152"/>
      <c r="P230" s="152"/>
      <c r="Q230" s="152"/>
      <c r="R230" s="152"/>
      <c r="S230" s="152"/>
    </row>
    <row r="231" spans="11:19" ht="15">
      <c r="K231" s="152"/>
      <c r="L231" s="152"/>
      <c r="M231" s="152"/>
      <c r="N231" s="152"/>
      <c r="O231" s="152"/>
      <c r="P231" s="152"/>
      <c r="Q231" s="152"/>
      <c r="R231" s="152"/>
      <c r="S231" s="152"/>
    </row>
    <row r="232" spans="11:19" ht="15">
      <c r="K232" s="152"/>
      <c r="L232" s="152"/>
      <c r="M232" s="152"/>
      <c r="N232" s="152"/>
      <c r="O232" s="152"/>
      <c r="P232" s="152"/>
      <c r="Q232" s="152"/>
      <c r="R232" s="152"/>
      <c r="S232" s="152"/>
    </row>
    <row r="233" spans="11:19" ht="15">
      <c r="K233" s="152"/>
      <c r="L233" s="152"/>
      <c r="M233" s="152"/>
      <c r="N233" s="152"/>
      <c r="O233" s="152"/>
      <c r="P233" s="152"/>
      <c r="Q233" s="152"/>
      <c r="R233" s="152"/>
      <c r="S233" s="152"/>
    </row>
    <row r="234" spans="11:19" ht="15">
      <c r="K234" s="152"/>
      <c r="L234" s="152"/>
      <c r="M234" s="152"/>
      <c r="N234" s="152"/>
      <c r="O234" s="152"/>
      <c r="P234" s="152"/>
      <c r="Q234" s="152"/>
      <c r="R234" s="152"/>
      <c r="S234" s="152"/>
    </row>
    <row r="235" spans="11:19" ht="15">
      <c r="K235" s="152"/>
      <c r="L235" s="152"/>
      <c r="M235" s="152"/>
      <c r="N235" s="152"/>
      <c r="O235" s="152"/>
      <c r="P235" s="152"/>
      <c r="Q235" s="152"/>
      <c r="R235" s="152"/>
      <c r="S235" s="152"/>
    </row>
    <row r="236" spans="11:19" ht="15">
      <c r="K236" s="152"/>
      <c r="L236" s="152"/>
      <c r="M236" s="152"/>
      <c r="N236" s="152"/>
      <c r="O236" s="152"/>
      <c r="P236" s="152"/>
      <c r="Q236" s="152"/>
      <c r="R236" s="152"/>
      <c r="S236" s="152"/>
    </row>
    <row r="237" spans="11:19" ht="15">
      <c r="K237" s="152"/>
      <c r="L237" s="152"/>
      <c r="M237" s="152"/>
      <c r="N237" s="152"/>
      <c r="O237" s="152"/>
      <c r="P237" s="152"/>
      <c r="Q237" s="152"/>
      <c r="R237" s="152"/>
      <c r="S237" s="152"/>
    </row>
    <row r="238" spans="11:19" ht="15">
      <c r="K238" s="152"/>
      <c r="L238" s="152"/>
      <c r="M238" s="152"/>
      <c r="N238" s="152"/>
      <c r="O238" s="152"/>
      <c r="P238" s="152"/>
      <c r="Q238" s="152"/>
      <c r="R238" s="152"/>
      <c r="S238" s="152"/>
    </row>
    <row r="239" spans="11:19" ht="15">
      <c r="K239" s="152"/>
      <c r="L239" s="152"/>
      <c r="M239" s="152"/>
      <c r="N239" s="152"/>
      <c r="O239" s="152"/>
      <c r="P239" s="152"/>
      <c r="Q239" s="152"/>
      <c r="R239" s="152"/>
      <c r="S239" s="152"/>
    </row>
    <row r="240" spans="11:19" ht="15">
      <c r="K240" s="152"/>
      <c r="L240" s="152"/>
      <c r="M240" s="152"/>
      <c r="N240" s="152"/>
      <c r="O240" s="152"/>
      <c r="P240" s="152"/>
      <c r="Q240" s="152"/>
      <c r="R240" s="152"/>
      <c r="S240" s="152"/>
    </row>
    <row r="241" spans="11:19" ht="15">
      <c r="K241" s="152"/>
      <c r="L241" s="152"/>
      <c r="M241" s="152"/>
      <c r="N241" s="152"/>
      <c r="O241" s="152"/>
      <c r="P241" s="152"/>
      <c r="Q241" s="152"/>
      <c r="R241" s="152"/>
      <c r="S241" s="152"/>
    </row>
    <row r="242" spans="11:19" ht="15">
      <c r="K242" s="152"/>
      <c r="L242" s="152"/>
      <c r="M242" s="152"/>
      <c r="N242" s="152"/>
      <c r="O242" s="152"/>
      <c r="P242" s="152"/>
      <c r="Q242" s="152"/>
      <c r="R242" s="152"/>
      <c r="S242" s="152"/>
    </row>
    <row r="243" spans="11:19" ht="15">
      <c r="K243" s="152"/>
      <c r="L243" s="152"/>
      <c r="M243" s="152"/>
      <c r="N243" s="152"/>
      <c r="O243" s="152"/>
      <c r="P243" s="152"/>
      <c r="Q243" s="152"/>
      <c r="R243" s="152"/>
      <c r="S243" s="152"/>
    </row>
    <row r="244" spans="11:19" ht="15">
      <c r="K244" s="152"/>
      <c r="L244" s="152"/>
      <c r="M244" s="152"/>
      <c r="N244" s="152"/>
      <c r="O244" s="152"/>
      <c r="P244" s="152"/>
      <c r="Q244" s="152"/>
      <c r="R244" s="152"/>
      <c r="S244" s="152"/>
    </row>
    <row r="245" spans="11:19" ht="15">
      <c r="K245" s="152"/>
      <c r="L245" s="152"/>
      <c r="M245" s="152"/>
      <c r="N245" s="152"/>
      <c r="O245" s="152"/>
      <c r="P245" s="152"/>
      <c r="Q245" s="152"/>
      <c r="R245" s="152"/>
      <c r="S245" s="152"/>
    </row>
    <row r="246" spans="11:19" ht="15">
      <c r="K246" s="152"/>
      <c r="L246" s="152"/>
      <c r="M246" s="152"/>
      <c r="N246" s="152"/>
      <c r="O246" s="152"/>
      <c r="P246" s="152"/>
      <c r="Q246" s="152"/>
      <c r="R246" s="152"/>
      <c r="S246" s="152"/>
    </row>
    <row r="247" spans="11:19" ht="15">
      <c r="K247" s="152"/>
      <c r="L247" s="152"/>
      <c r="M247" s="152"/>
      <c r="N247" s="152"/>
      <c r="O247" s="152"/>
      <c r="P247" s="152"/>
      <c r="Q247" s="152"/>
      <c r="R247" s="152"/>
      <c r="S247" s="152"/>
    </row>
    <row r="248" spans="11:19" ht="15">
      <c r="K248" s="152"/>
      <c r="L248" s="152"/>
      <c r="M248" s="152"/>
      <c r="N248" s="152"/>
      <c r="O248" s="152"/>
      <c r="P248" s="152"/>
      <c r="Q248" s="152"/>
      <c r="R248" s="152"/>
      <c r="S248" s="152"/>
    </row>
    <row r="249" spans="11:19" ht="15">
      <c r="K249" s="152"/>
      <c r="L249" s="152"/>
      <c r="M249" s="152"/>
      <c r="N249" s="152"/>
      <c r="O249" s="152"/>
      <c r="P249" s="152"/>
      <c r="Q249" s="152"/>
      <c r="R249" s="152"/>
      <c r="S249" s="152"/>
    </row>
    <row r="250" spans="11:19" ht="15">
      <c r="K250" s="152"/>
      <c r="L250" s="152"/>
      <c r="M250" s="152"/>
      <c r="N250" s="152"/>
      <c r="O250" s="152"/>
      <c r="P250" s="152"/>
      <c r="Q250" s="152"/>
      <c r="R250" s="152"/>
      <c r="S250" s="152"/>
    </row>
    <row r="251" spans="11:19" ht="15">
      <c r="K251" s="152"/>
      <c r="L251" s="152"/>
      <c r="M251" s="152"/>
      <c r="N251" s="152"/>
      <c r="O251" s="152"/>
      <c r="P251" s="152"/>
      <c r="Q251" s="152"/>
      <c r="R251" s="152"/>
      <c r="S251" s="152"/>
    </row>
    <row r="252" spans="11:19" ht="15">
      <c r="K252" s="152"/>
      <c r="L252" s="152"/>
      <c r="M252" s="152"/>
      <c r="N252" s="152"/>
      <c r="O252" s="152"/>
      <c r="P252" s="152"/>
      <c r="Q252" s="152"/>
      <c r="R252" s="152"/>
      <c r="S252" s="152"/>
    </row>
    <row r="253" spans="11:19" ht="15">
      <c r="K253" s="152"/>
      <c r="L253" s="152"/>
      <c r="M253" s="152"/>
      <c r="N253" s="152"/>
      <c r="O253" s="152"/>
      <c r="P253" s="152"/>
      <c r="Q253" s="152"/>
      <c r="R253" s="152"/>
      <c r="S253" s="152"/>
    </row>
    <row r="254" spans="11:19" ht="15">
      <c r="K254" s="152"/>
      <c r="L254" s="152"/>
      <c r="M254" s="152"/>
      <c r="N254" s="152"/>
      <c r="O254" s="152"/>
      <c r="P254" s="152"/>
      <c r="Q254" s="152"/>
      <c r="R254" s="152"/>
      <c r="S254" s="152"/>
    </row>
    <row r="255" spans="11:19" ht="15">
      <c r="K255" s="152"/>
      <c r="L255" s="152"/>
      <c r="M255" s="152"/>
      <c r="N255" s="152"/>
      <c r="O255" s="152"/>
      <c r="P255" s="152"/>
      <c r="Q255" s="152"/>
      <c r="R255" s="152"/>
      <c r="S255" s="152"/>
    </row>
    <row r="256" spans="11:19" ht="15">
      <c r="K256" s="152"/>
      <c r="L256" s="152"/>
      <c r="M256" s="152"/>
      <c r="N256" s="152"/>
      <c r="O256" s="152"/>
      <c r="P256" s="152"/>
      <c r="Q256" s="152"/>
      <c r="R256" s="152"/>
      <c r="S256" s="152"/>
    </row>
    <row r="257" spans="11:19" ht="15">
      <c r="K257" s="152"/>
      <c r="L257" s="152"/>
      <c r="M257" s="152"/>
      <c r="N257" s="152"/>
      <c r="O257" s="152"/>
      <c r="P257" s="152"/>
      <c r="Q257" s="152"/>
      <c r="R257" s="152"/>
      <c r="S257" s="152"/>
    </row>
    <row r="258" spans="11:19" ht="15">
      <c r="K258" s="152"/>
      <c r="L258" s="152"/>
      <c r="M258" s="152"/>
      <c r="N258" s="152"/>
      <c r="O258" s="152"/>
      <c r="P258" s="152"/>
      <c r="Q258" s="152"/>
      <c r="R258" s="152"/>
      <c r="S258" s="152"/>
    </row>
    <row r="259" spans="11:19" ht="15">
      <c r="K259" s="152"/>
      <c r="L259" s="152"/>
      <c r="M259" s="152"/>
      <c r="N259" s="152"/>
      <c r="O259" s="152"/>
      <c r="P259" s="152"/>
      <c r="Q259" s="152"/>
      <c r="R259" s="152"/>
      <c r="S259" s="152"/>
    </row>
    <row r="260" spans="11:19" ht="15">
      <c r="K260" s="152"/>
      <c r="L260" s="152"/>
      <c r="M260" s="152"/>
      <c r="N260" s="152"/>
      <c r="O260" s="152"/>
      <c r="P260" s="152"/>
      <c r="Q260" s="152"/>
      <c r="R260" s="152"/>
      <c r="S260" s="152"/>
    </row>
    <row r="261" spans="11:19" ht="15">
      <c r="K261" s="152"/>
      <c r="L261" s="152"/>
      <c r="M261" s="152"/>
      <c r="N261" s="152"/>
      <c r="O261" s="152"/>
      <c r="P261" s="152"/>
      <c r="Q261" s="152"/>
      <c r="R261" s="152"/>
      <c r="S261" s="152"/>
    </row>
    <row r="262" spans="11:19" ht="15">
      <c r="K262" s="152"/>
      <c r="L262" s="152"/>
      <c r="M262" s="152"/>
      <c r="N262" s="152"/>
      <c r="O262" s="152"/>
      <c r="P262" s="152"/>
      <c r="Q262" s="152"/>
      <c r="R262" s="152"/>
      <c r="S262" s="152"/>
    </row>
    <row r="263" spans="11:19" ht="15">
      <c r="K263" s="152"/>
      <c r="L263" s="152"/>
      <c r="M263" s="152"/>
      <c r="N263" s="152"/>
      <c r="O263" s="152"/>
      <c r="P263" s="152"/>
      <c r="Q263" s="152"/>
      <c r="R263" s="152"/>
      <c r="S263" s="152"/>
    </row>
    <row r="264" spans="11:19" ht="15">
      <c r="K264" s="152"/>
      <c r="L264" s="152"/>
      <c r="M264" s="152"/>
      <c r="N264" s="152"/>
      <c r="O264" s="152"/>
      <c r="P264" s="152"/>
      <c r="Q264" s="152"/>
      <c r="R264" s="152"/>
      <c r="S264" s="152"/>
    </row>
    <row r="265" spans="11:19" ht="15">
      <c r="K265" s="152"/>
      <c r="L265" s="152"/>
      <c r="M265" s="152"/>
      <c r="N265" s="152"/>
      <c r="O265" s="152"/>
      <c r="P265" s="152"/>
      <c r="Q265" s="152"/>
      <c r="R265" s="152"/>
      <c r="S265" s="152"/>
    </row>
    <row r="266" spans="11:19" ht="15">
      <c r="K266" s="152"/>
      <c r="L266" s="152"/>
      <c r="M266" s="152"/>
      <c r="N266" s="152"/>
      <c r="O266" s="152"/>
      <c r="P266" s="152"/>
      <c r="Q266" s="152"/>
      <c r="R266" s="152"/>
      <c r="S266" s="152"/>
    </row>
    <row r="267" spans="11:19" ht="15">
      <c r="K267" s="152"/>
      <c r="L267" s="152"/>
      <c r="M267" s="152"/>
      <c r="N267" s="152"/>
      <c r="O267" s="152"/>
      <c r="P267" s="152"/>
      <c r="Q267" s="152"/>
      <c r="R267" s="152"/>
      <c r="S267" s="152"/>
    </row>
    <row r="268" spans="11:19" ht="15">
      <c r="K268" s="152"/>
      <c r="L268" s="152"/>
      <c r="M268" s="152"/>
      <c r="N268" s="152"/>
      <c r="O268" s="152"/>
      <c r="P268" s="152"/>
      <c r="Q268" s="152"/>
      <c r="R268" s="152"/>
      <c r="S268" s="152"/>
    </row>
    <row r="269" spans="11:19" ht="15">
      <c r="K269" s="152"/>
      <c r="L269" s="152"/>
      <c r="M269" s="152"/>
      <c r="N269" s="152"/>
      <c r="O269" s="152"/>
      <c r="P269" s="152"/>
      <c r="Q269" s="152"/>
      <c r="R269" s="152"/>
      <c r="S269" s="152"/>
    </row>
    <row r="270" spans="11:19" ht="15">
      <c r="K270" s="152"/>
      <c r="L270" s="152"/>
      <c r="M270" s="152"/>
      <c r="N270" s="152"/>
      <c r="O270" s="152"/>
      <c r="P270" s="152"/>
      <c r="Q270" s="152"/>
      <c r="R270" s="152"/>
      <c r="S270" s="152"/>
    </row>
    <row r="271" spans="11:19" ht="15">
      <c r="K271" s="152"/>
      <c r="L271" s="152"/>
      <c r="M271" s="152"/>
      <c r="N271" s="152"/>
      <c r="O271" s="152"/>
      <c r="P271" s="152"/>
      <c r="Q271" s="152"/>
      <c r="R271" s="152"/>
      <c r="S271" s="152"/>
    </row>
    <row r="272" spans="11:19" ht="15">
      <c r="K272" s="152"/>
      <c r="L272" s="152"/>
      <c r="M272" s="152"/>
      <c r="N272" s="152"/>
      <c r="O272" s="152"/>
      <c r="P272" s="152"/>
      <c r="Q272" s="152"/>
      <c r="R272" s="152"/>
      <c r="S272" s="152"/>
    </row>
    <row r="273" spans="11:19" ht="15">
      <c r="K273" s="152"/>
      <c r="L273" s="152"/>
      <c r="M273" s="152"/>
      <c r="N273" s="152"/>
      <c r="O273" s="152"/>
      <c r="P273" s="152"/>
      <c r="Q273" s="152"/>
      <c r="R273" s="152"/>
      <c r="S273" s="152"/>
    </row>
    <row r="274" spans="11:19" ht="15">
      <c r="K274" s="152"/>
      <c r="L274" s="152"/>
      <c r="M274" s="152"/>
      <c r="N274" s="152"/>
      <c r="O274" s="152"/>
      <c r="P274" s="152"/>
      <c r="Q274" s="152"/>
      <c r="R274" s="152"/>
      <c r="S274" s="152"/>
    </row>
    <row r="275" spans="11:19" ht="15">
      <c r="K275" s="152"/>
      <c r="L275" s="152"/>
      <c r="M275" s="152"/>
      <c r="N275" s="152"/>
      <c r="O275" s="152"/>
      <c r="P275" s="152"/>
      <c r="Q275" s="152"/>
      <c r="R275" s="152"/>
      <c r="S275" s="152"/>
    </row>
    <row r="276" spans="11:19" ht="15">
      <c r="K276" s="152"/>
      <c r="L276" s="152"/>
      <c r="M276" s="152"/>
      <c r="N276" s="152"/>
      <c r="O276" s="152"/>
      <c r="P276" s="152"/>
      <c r="Q276" s="152"/>
      <c r="R276" s="152"/>
      <c r="S276" s="152"/>
    </row>
    <row r="277" spans="11:19" ht="15">
      <c r="K277" s="152"/>
      <c r="L277" s="152"/>
      <c r="M277" s="152"/>
      <c r="N277" s="152"/>
      <c r="O277" s="152"/>
      <c r="P277" s="152"/>
      <c r="Q277" s="152"/>
      <c r="R277" s="152"/>
      <c r="S277" s="152"/>
    </row>
    <row r="278" spans="11:19" ht="15">
      <c r="K278" s="152"/>
      <c r="L278" s="152"/>
      <c r="M278" s="152"/>
      <c r="N278" s="152"/>
      <c r="O278" s="152"/>
      <c r="P278" s="152"/>
      <c r="Q278" s="152"/>
      <c r="R278" s="152"/>
      <c r="S278" s="152"/>
    </row>
    <row r="279" spans="11:19" ht="15">
      <c r="K279" s="152"/>
      <c r="L279" s="152"/>
      <c r="M279" s="152"/>
      <c r="N279" s="152"/>
      <c r="O279" s="152"/>
      <c r="P279" s="152"/>
      <c r="Q279" s="152"/>
      <c r="R279" s="152"/>
      <c r="S279" s="152"/>
    </row>
    <row r="280" spans="11:19" ht="15">
      <c r="K280" s="152"/>
      <c r="L280" s="152"/>
      <c r="M280" s="152"/>
      <c r="N280" s="152"/>
      <c r="O280" s="152"/>
      <c r="P280" s="152"/>
      <c r="Q280" s="152"/>
      <c r="R280" s="152"/>
      <c r="S280" s="152"/>
    </row>
    <row r="281" spans="11:19" ht="15">
      <c r="K281" s="152"/>
      <c r="L281" s="152"/>
      <c r="M281" s="152"/>
      <c r="N281" s="152"/>
      <c r="O281" s="152"/>
      <c r="P281" s="152"/>
      <c r="Q281" s="152"/>
      <c r="R281" s="152"/>
      <c r="S281" s="152"/>
    </row>
    <row r="282" spans="11:19" ht="15">
      <c r="K282" s="152"/>
      <c r="L282" s="152"/>
      <c r="M282" s="152"/>
      <c r="N282" s="152"/>
      <c r="O282" s="152"/>
      <c r="P282" s="152"/>
      <c r="Q282" s="152"/>
      <c r="R282" s="152"/>
      <c r="S282" s="152"/>
    </row>
    <row r="283" spans="11:19" ht="15">
      <c r="K283" s="152"/>
      <c r="L283" s="152"/>
      <c r="M283" s="152"/>
      <c r="N283" s="152"/>
      <c r="O283" s="152"/>
      <c r="P283" s="152"/>
      <c r="Q283" s="152"/>
      <c r="R283" s="152"/>
      <c r="S283" s="152"/>
    </row>
    <row r="284" spans="11:19" ht="15">
      <c r="K284" s="152"/>
      <c r="L284" s="152"/>
      <c r="M284" s="152"/>
      <c r="N284" s="152"/>
      <c r="O284" s="152"/>
      <c r="P284" s="152"/>
      <c r="Q284" s="152"/>
      <c r="R284" s="152"/>
      <c r="S284" s="152"/>
    </row>
    <row r="285" spans="11:19" ht="15">
      <c r="K285" s="152"/>
      <c r="L285" s="152"/>
      <c r="M285" s="152"/>
      <c r="N285" s="152"/>
      <c r="O285" s="152"/>
      <c r="P285" s="152"/>
      <c r="Q285" s="152"/>
      <c r="R285" s="152"/>
      <c r="S285" s="152"/>
    </row>
    <row r="286" spans="11:19" ht="15">
      <c r="K286" s="152"/>
      <c r="L286" s="152"/>
      <c r="M286" s="152"/>
      <c r="N286" s="152"/>
      <c r="O286" s="152"/>
      <c r="P286" s="152"/>
      <c r="Q286" s="152"/>
      <c r="R286" s="152"/>
      <c r="S286" s="152"/>
    </row>
    <row r="287" spans="11:19" ht="15">
      <c r="K287" s="152"/>
      <c r="L287" s="152"/>
      <c r="M287" s="152"/>
      <c r="N287" s="152"/>
      <c r="O287" s="152"/>
      <c r="P287" s="152"/>
      <c r="Q287" s="152"/>
      <c r="R287" s="152"/>
      <c r="S287" s="152"/>
    </row>
    <row r="288" spans="11:19" ht="15">
      <c r="K288" s="152"/>
      <c r="L288" s="152"/>
      <c r="M288" s="152"/>
      <c r="N288" s="152"/>
      <c r="O288" s="152"/>
      <c r="P288" s="152"/>
      <c r="Q288" s="152"/>
      <c r="R288" s="152"/>
      <c r="S288" s="152"/>
    </row>
    <row r="289" spans="11:19" ht="15">
      <c r="K289" s="152"/>
      <c r="L289" s="152"/>
      <c r="M289" s="152"/>
      <c r="N289" s="152"/>
      <c r="O289" s="152"/>
      <c r="P289" s="152"/>
      <c r="Q289" s="152"/>
      <c r="R289" s="152"/>
      <c r="S289" s="152"/>
    </row>
    <row r="290" spans="11:19" ht="15">
      <c r="K290" s="152"/>
      <c r="L290" s="152"/>
      <c r="M290" s="152"/>
      <c r="N290" s="152"/>
      <c r="O290" s="152"/>
      <c r="P290" s="152"/>
      <c r="Q290" s="152"/>
      <c r="R290" s="152"/>
      <c r="S290" s="152"/>
    </row>
    <row r="291" spans="11:19" ht="15">
      <c r="K291" s="152"/>
      <c r="L291" s="152"/>
      <c r="M291" s="152"/>
      <c r="N291" s="152"/>
      <c r="O291" s="152"/>
      <c r="P291" s="152"/>
      <c r="Q291" s="152"/>
      <c r="R291" s="152"/>
      <c r="S291" s="152"/>
    </row>
    <row r="292" spans="11:19" ht="15">
      <c r="K292" s="152"/>
      <c r="L292" s="152"/>
      <c r="M292" s="152"/>
      <c r="N292" s="152"/>
      <c r="O292" s="152"/>
      <c r="P292" s="152"/>
      <c r="Q292" s="152"/>
      <c r="R292" s="152"/>
      <c r="S292" s="152"/>
    </row>
    <row r="293" spans="11:19" ht="15">
      <c r="K293" s="152"/>
      <c r="L293" s="152"/>
      <c r="M293" s="152"/>
      <c r="N293" s="152"/>
      <c r="O293" s="152"/>
      <c r="P293" s="152"/>
      <c r="Q293" s="152"/>
      <c r="R293" s="152"/>
      <c r="S293" s="152"/>
    </row>
    <row r="294" spans="11:19" ht="15">
      <c r="K294" s="152"/>
      <c r="L294" s="152"/>
      <c r="M294" s="152"/>
      <c r="N294" s="152"/>
      <c r="O294" s="152"/>
      <c r="P294" s="152"/>
      <c r="Q294" s="152"/>
      <c r="R294" s="152"/>
      <c r="S294" s="152"/>
    </row>
    <row r="295" spans="11:19" ht="15">
      <c r="K295" s="152"/>
      <c r="L295" s="152"/>
      <c r="M295" s="152"/>
      <c r="N295" s="152"/>
      <c r="O295" s="152"/>
      <c r="P295" s="152"/>
      <c r="Q295" s="152"/>
      <c r="R295" s="152"/>
      <c r="S295" s="152"/>
    </row>
    <row r="296" spans="11:19" ht="15">
      <c r="K296" s="152"/>
      <c r="L296" s="152"/>
      <c r="M296" s="152"/>
      <c r="N296" s="152"/>
      <c r="O296" s="152"/>
      <c r="P296" s="152"/>
      <c r="Q296" s="152"/>
      <c r="R296" s="152"/>
      <c r="S296" s="152"/>
    </row>
    <row r="297" spans="11:19" ht="15">
      <c r="K297" s="152"/>
      <c r="L297" s="152"/>
      <c r="M297" s="152"/>
      <c r="N297" s="152"/>
      <c r="O297" s="152"/>
      <c r="P297" s="152"/>
      <c r="Q297" s="152"/>
      <c r="R297" s="152"/>
      <c r="S297" s="152"/>
    </row>
    <row r="298" spans="11:19" ht="15">
      <c r="K298" s="152"/>
      <c r="L298" s="152"/>
      <c r="M298" s="152"/>
      <c r="N298" s="152"/>
      <c r="O298" s="152"/>
      <c r="P298" s="152"/>
      <c r="Q298" s="152"/>
      <c r="R298" s="152"/>
      <c r="S298" s="152"/>
    </row>
    <row r="299" spans="11:19" ht="15">
      <c r="K299" s="152"/>
      <c r="L299" s="152"/>
      <c r="M299" s="152"/>
      <c r="N299" s="152"/>
      <c r="O299" s="152"/>
      <c r="P299" s="152"/>
      <c r="Q299" s="152"/>
      <c r="R299" s="152"/>
      <c r="S299" s="152"/>
    </row>
    <row r="300" spans="11:19" ht="15">
      <c r="K300" s="152"/>
      <c r="L300" s="152"/>
      <c r="M300" s="152"/>
      <c r="N300" s="152"/>
      <c r="O300" s="152"/>
      <c r="P300" s="152"/>
      <c r="Q300" s="152"/>
      <c r="R300" s="152"/>
      <c r="S300" s="152"/>
    </row>
    <row r="301" spans="11:19" ht="15">
      <c r="K301" s="152"/>
      <c r="L301" s="152"/>
      <c r="M301" s="152"/>
      <c r="N301" s="152"/>
      <c r="O301" s="152"/>
      <c r="P301" s="152"/>
      <c r="Q301" s="152"/>
      <c r="R301" s="152"/>
      <c r="S301" s="152"/>
    </row>
    <row r="302" spans="11:19" ht="15">
      <c r="K302" s="152"/>
      <c r="L302" s="152"/>
      <c r="M302" s="152"/>
      <c r="N302" s="152"/>
      <c r="O302" s="152"/>
      <c r="P302" s="152"/>
      <c r="Q302" s="152"/>
      <c r="R302" s="152"/>
      <c r="S302" s="152"/>
    </row>
    <row r="303" spans="11:19" ht="15">
      <c r="K303" s="152"/>
      <c r="L303" s="152"/>
      <c r="M303" s="152"/>
      <c r="N303" s="152"/>
      <c r="O303" s="152"/>
      <c r="P303" s="152"/>
      <c r="Q303" s="152"/>
      <c r="R303" s="152"/>
      <c r="S303" s="152"/>
    </row>
    <row r="304" spans="11:19" ht="15">
      <c r="K304" s="152"/>
      <c r="L304" s="152"/>
      <c r="M304" s="152"/>
      <c r="N304" s="152"/>
      <c r="O304" s="152"/>
      <c r="P304" s="152"/>
      <c r="Q304" s="152"/>
      <c r="R304" s="152"/>
      <c r="S304" s="152"/>
    </row>
    <row r="305" spans="11:19" ht="15">
      <c r="K305" s="152"/>
      <c r="L305" s="152"/>
      <c r="M305" s="152"/>
      <c r="N305" s="152"/>
      <c r="O305" s="152"/>
      <c r="P305" s="152"/>
      <c r="Q305" s="152"/>
      <c r="R305" s="152"/>
      <c r="S305" s="152"/>
    </row>
    <row r="306" spans="11:19" ht="15">
      <c r="K306" s="152"/>
      <c r="L306" s="152"/>
      <c r="M306" s="152"/>
      <c r="N306" s="152"/>
      <c r="O306" s="152"/>
      <c r="P306" s="152"/>
      <c r="Q306" s="152"/>
      <c r="R306" s="152"/>
      <c r="S306" s="152"/>
    </row>
    <row r="307" spans="11:19" ht="15">
      <c r="K307" s="152"/>
      <c r="L307" s="152"/>
      <c r="M307" s="152"/>
      <c r="N307" s="152"/>
      <c r="O307" s="152"/>
      <c r="P307" s="152"/>
      <c r="Q307" s="152"/>
      <c r="R307" s="152"/>
      <c r="S307" s="152"/>
    </row>
    <row r="308" spans="11:19" ht="15">
      <c r="K308" s="152"/>
      <c r="L308" s="152"/>
      <c r="M308" s="152"/>
      <c r="N308" s="152"/>
      <c r="O308" s="152"/>
      <c r="P308" s="152"/>
      <c r="Q308" s="152"/>
      <c r="R308" s="152"/>
      <c r="S308" s="152"/>
    </row>
    <row r="309" spans="11:19" ht="15">
      <c r="K309" s="152"/>
      <c r="L309" s="152"/>
      <c r="M309" s="152"/>
      <c r="N309" s="152"/>
      <c r="O309" s="152"/>
      <c r="P309" s="152"/>
      <c r="Q309" s="152"/>
      <c r="R309" s="152"/>
      <c r="S309" s="152"/>
    </row>
    <row r="310" spans="11:19" ht="15">
      <c r="K310" s="152"/>
      <c r="L310" s="152"/>
      <c r="M310" s="152"/>
      <c r="N310" s="152"/>
      <c r="O310" s="152"/>
      <c r="P310" s="152"/>
      <c r="Q310" s="152"/>
      <c r="R310" s="152"/>
      <c r="S310" s="152"/>
    </row>
    <row r="311" spans="11:19" ht="15">
      <c r="K311" s="152"/>
      <c r="L311" s="152"/>
      <c r="M311" s="152"/>
      <c r="N311" s="152"/>
      <c r="O311" s="152"/>
      <c r="P311" s="152"/>
      <c r="Q311" s="152"/>
      <c r="R311" s="152"/>
      <c r="S311" s="152"/>
    </row>
    <row r="312" spans="11:19" ht="15">
      <c r="K312" s="152"/>
      <c r="L312" s="152"/>
      <c r="M312" s="152"/>
      <c r="N312" s="152"/>
      <c r="O312" s="152"/>
      <c r="P312" s="152"/>
      <c r="Q312" s="152"/>
      <c r="R312" s="152"/>
      <c r="S312" s="152"/>
    </row>
    <row r="313" spans="11:19" ht="15">
      <c r="K313" s="152"/>
      <c r="L313" s="152"/>
      <c r="M313" s="152"/>
      <c r="N313" s="152"/>
      <c r="O313" s="152"/>
      <c r="P313" s="152"/>
      <c r="Q313" s="152"/>
      <c r="R313" s="152"/>
      <c r="S313" s="152"/>
    </row>
    <row r="314" spans="11:19" ht="15">
      <c r="K314" s="152"/>
      <c r="L314" s="152"/>
      <c r="M314" s="152"/>
      <c r="N314" s="152"/>
      <c r="O314" s="152"/>
      <c r="P314" s="152"/>
      <c r="Q314" s="152"/>
      <c r="R314" s="152"/>
      <c r="S314" s="152"/>
    </row>
    <row r="315" spans="11:19" ht="15">
      <c r="K315" s="152"/>
      <c r="L315" s="152"/>
      <c r="M315" s="152"/>
      <c r="N315" s="152"/>
      <c r="O315" s="152"/>
      <c r="P315" s="152"/>
      <c r="Q315" s="152"/>
      <c r="R315" s="152"/>
      <c r="S315" s="152"/>
    </row>
    <row r="316" spans="11:19" ht="15">
      <c r="K316" s="152"/>
      <c r="L316" s="152"/>
      <c r="M316" s="152"/>
      <c r="N316" s="152"/>
      <c r="O316" s="152"/>
      <c r="P316" s="152"/>
      <c r="Q316" s="152"/>
      <c r="R316" s="152"/>
      <c r="S316" s="152"/>
    </row>
    <row r="317" spans="11:19" ht="15">
      <c r="K317" s="152"/>
      <c r="L317" s="152"/>
      <c r="M317" s="152"/>
      <c r="N317" s="152"/>
      <c r="O317" s="152"/>
      <c r="P317" s="152"/>
      <c r="Q317" s="152"/>
      <c r="R317" s="152"/>
      <c r="S317" s="152"/>
    </row>
    <row r="318" spans="11:19" ht="15">
      <c r="K318" s="152"/>
      <c r="L318" s="152"/>
      <c r="M318" s="152"/>
      <c r="N318" s="152"/>
      <c r="O318" s="152"/>
      <c r="P318" s="152"/>
      <c r="Q318" s="152"/>
      <c r="R318" s="152"/>
      <c r="S318" s="152"/>
    </row>
    <row r="319" spans="11:19" ht="15">
      <c r="K319" s="152"/>
      <c r="L319" s="152"/>
      <c r="M319" s="152"/>
      <c r="N319" s="152"/>
      <c r="O319" s="152"/>
      <c r="P319" s="152"/>
      <c r="Q319" s="152"/>
      <c r="R319" s="152"/>
      <c r="S319" s="152"/>
    </row>
    <row r="320" spans="11:19" ht="15">
      <c r="K320" s="152"/>
      <c r="L320" s="152"/>
      <c r="M320" s="152"/>
      <c r="N320" s="152"/>
      <c r="O320" s="152"/>
      <c r="P320" s="152"/>
      <c r="Q320" s="152"/>
      <c r="R320" s="152"/>
      <c r="S320" s="152"/>
    </row>
    <row r="321" spans="11:19" ht="15">
      <c r="K321" s="152"/>
      <c r="L321" s="152"/>
      <c r="M321" s="152"/>
      <c r="N321" s="152"/>
      <c r="O321" s="152"/>
      <c r="P321" s="152"/>
      <c r="Q321" s="152"/>
      <c r="R321" s="152"/>
      <c r="S321" s="152"/>
    </row>
    <row r="322" spans="11:19" ht="15">
      <c r="K322" s="152"/>
      <c r="L322" s="152"/>
      <c r="M322" s="152"/>
      <c r="N322" s="152"/>
      <c r="O322" s="152"/>
      <c r="P322" s="152"/>
      <c r="Q322" s="152"/>
      <c r="R322" s="152"/>
      <c r="S322" s="152"/>
    </row>
    <row r="323" spans="11:19" ht="15">
      <c r="K323" s="152"/>
      <c r="L323" s="152"/>
      <c r="M323" s="152"/>
      <c r="N323" s="152"/>
      <c r="O323" s="152"/>
      <c r="P323" s="152"/>
      <c r="Q323" s="152"/>
      <c r="R323" s="152"/>
      <c r="S323" s="152"/>
    </row>
    <row r="324" spans="11:19" ht="15">
      <c r="K324" s="152"/>
      <c r="L324" s="152"/>
      <c r="M324" s="152"/>
      <c r="N324" s="152"/>
      <c r="O324" s="152"/>
      <c r="P324" s="152"/>
      <c r="Q324" s="152"/>
      <c r="R324" s="152"/>
      <c r="S324" s="152"/>
    </row>
    <row r="325" spans="11:19" ht="15">
      <c r="K325" s="152"/>
      <c r="L325" s="152"/>
      <c r="M325" s="152"/>
      <c r="N325" s="152"/>
      <c r="O325" s="152"/>
      <c r="P325" s="152"/>
      <c r="Q325" s="152"/>
      <c r="R325" s="152"/>
      <c r="S325" s="152"/>
    </row>
    <row r="326" spans="11:19" ht="15">
      <c r="K326" s="152"/>
      <c r="L326" s="152"/>
      <c r="M326" s="152"/>
      <c r="N326" s="152"/>
      <c r="O326" s="152"/>
      <c r="P326" s="152"/>
      <c r="Q326" s="152"/>
      <c r="R326" s="152"/>
      <c r="S326" s="152"/>
    </row>
    <row r="327" spans="11:19" ht="15">
      <c r="K327" s="152"/>
      <c r="L327" s="152"/>
      <c r="M327" s="152"/>
      <c r="N327" s="152"/>
      <c r="O327" s="152"/>
      <c r="P327" s="152"/>
      <c r="Q327" s="152"/>
      <c r="R327" s="152"/>
      <c r="S327" s="152"/>
    </row>
    <row r="328" spans="11:19" ht="15">
      <c r="K328" s="152"/>
      <c r="L328" s="152"/>
      <c r="M328" s="152"/>
      <c r="N328" s="152"/>
      <c r="O328" s="152"/>
      <c r="P328" s="152"/>
      <c r="Q328" s="152"/>
      <c r="R328" s="152"/>
      <c r="S328" s="152"/>
    </row>
    <row r="329" spans="11:19" ht="15">
      <c r="K329" s="152"/>
      <c r="L329" s="152"/>
      <c r="M329" s="152"/>
      <c r="N329" s="152"/>
      <c r="O329" s="152"/>
      <c r="P329" s="152"/>
      <c r="Q329" s="152"/>
      <c r="R329" s="152"/>
      <c r="S329" s="152"/>
    </row>
    <row r="330" spans="11:19" ht="15">
      <c r="K330" s="152"/>
      <c r="L330" s="152"/>
      <c r="M330" s="152"/>
      <c r="N330" s="152"/>
      <c r="O330" s="152"/>
      <c r="P330" s="152"/>
      <c r="Q330" s="152"/>
      <c r="R330" s="152"/>
      <c r="S330" s="152"/>
    </row>
    <row r="331" spans="11:19" ht="15">
      <c r="K331" s="152"/>
      <c r="L331" s="152"/>
      <c r="M331" s="152"/>
      <c r="N331" s="152"/>
      <c r="O331" s="152"/>
      <c r="P331" s="152"/>
      <c r="Q331" s="152"/>
      <c r="R331" s="152"/>
      <c r="S331" s="152"/>
    </row>
    <row r="332" spans="11:19" ht="15">
      <c r="K332" s="152"/>
      <c r="L332" s="152"/>
      <c r="M332" s="152"/>
      <c r="N332" s="152"/>
      <c r="O332" s="152"/>
      <c r="P332" s="152"/>
      <c r="Q332" s="152"/>
      <c r="R332" s="152"/>
      <c r="S332" s="152"/>
    </row>
    <row r="333" spans="11:19" ht="15">
      <c r="K333" s="152"/>
      <c r="L333" s="152"/>
      <c r="M333" s="152"/>
      <c r="N333" s="152"/>
      <c r="O333" s="152"/>
      <c r="P333" s="152"/>
      <c r="Q333" s="152"/>
      <c r="R333" s="152"/>
      <c r="S333" s="152"/>
    </row>
    <row r="334" spans="11:19" ht="15">
      <c r="K334" s="152"/>
      <c r="L334" s="152"/>
      <c r="M334" s="152"/>
      <c r="N334" s="152"/>
      <c r="O334" s="152"/>
      <c r="P334" s="152"/>
      <c r="Q334" s="152"/>
      <c r="R334" s="152"/>
      <c r="S334" s="152"/>
    </row>
    <row r="335" spans="11:19" ht="15">
      <c r="K335" s="152"/>
      <c r="L335" s="152"/>
      <c r="M335" s="152"/>
      <c r="N335" s="152"/>
      <c r="O335" s="152"/>
      <c r="P335" s="152"/>
      <c r="Q335" s="152"/>
      <c r="R335" s="152"/>
      <c r="S335" s="152"/>
    </row>
    <row r="336" spans="11:19" ht="15">
      <c r="K336" s="152"/>
      <c r="L336" s="152"/>
      <c r="M336" s="152"/>
      <c r="N336" s="152"/>
      <c r="O336" s="152"/>
      <c r="P336" s="152"/>
      <c r="Q336" s="152"/>
      <c r="R336" s="152"/>
      <c r="S336" s="152"/>
    </row>
    <row r="337" spans="11:19" ht="15">
      <c r="K337" s="152"/>
      <c r="L337" s="152"/>
      <c r="M337" s="152"/>
      <c r="N337" s="152"/>
      <c r="O337" s="152"/>
      <c r="P337" s="152"/>
      <c r="Q337" s="152"/>
      <c r="R337" s="152"/>
      <c r="S337" s="152"/>
    </row>
    <row r="338" spans="11:19" ht="15">
      <c r="K338" s="152"/>
      <c r="L338" s="152"/>
      <c r="M338" s="152"/>
      <c r="N338" s="152"/>
      <c r="O338" s="152"/>
      <c r="P338" s="152"/>
      <c r="Q338" s="152"/>
      <c r="R338" s="152"/>
      <c r="S338" s="152"/>
    </row>
    <row r="339" spans="11:19" ht="15">
      <c r="K339" s="152"/>
      <c r="L339" s="152"/>
      <c r="M339" s="152"/>
      <c r="N339" s="152"/>
      <c r="O339" s="152"/>
      <c r="P339" s="152"/>
      <c r="Q339" s="152"/>
      <c r="R339" s="152"/>
      <c r="S339" s="152"/>
    </row>
    <row r="340" spans="11:19" ht="15">
      <c r="K340" s="152"/>
      <c r="L340" s="152"/>
      <c r="M340" s="152"/>
      <c r="N340" s="152"/>
      <c r="O340" s="152"/>
      <c r="P340" s="152"/>
      <c r="Q340" s="152"/>
      <c r="R340" s="152"/>
      <c r="S340" s="152"/>
    </row>
    <row r="341" spans="11:19" ht="15">
      <c r="K341" s="152"/>
      <c r="L341" s="152"/>
      <c r="M341" s="152"/>
      <c r="N341" s="152"/>
      <c r="O341" s="152"/>
      <c r="P341" s="152"/>
      <c r="Q341" s="152"/>
      <c r="R341" s="152"/>
      <c r="S341" s="152"/>
    </row>
    <row r="342" spans="11:19" ht="15">
      <c r="K342" s="152"/>
      <c r="L342" s="152"/>
      <c r="M342" s="152"/>
      <c r="N342" s="152"/>
      <c r="O342" s="152"/>
      <c r="P342" s="152"/>
      <c r="Q342" s="152"/>
      <c r="R342" s="152"/>
      <c r="S342" s="152"/>
    </row>
    <row r="343" spans="11:19" ht="15">
      <c r="K343" s="152"/>
      <c r="L343" s="152"/>
      <c r="M343" s="152"/>
      <c r="N343" s="152"/>
      <c r="O343" s="152"/>
      <c r="P343" s="152"/>
      <c r="Q343" s="152"/>
      <c r="R343" s="152"/>
      <c r="S343" s="152"/>
    </row>
    <row r="344" spans="11:19" ht="15">
      <c r="K344" s="152"/>
      <c r="L344" s="152"/>
      <c r="M344" s="152"/>
      <c r="N344" s="152"/>
      <c r="O344" s="152"/>
      <c r="P344" s="152"/>
      <c r="Q344" s="152"/>
      <c r="R344" s="152"/>
      <c r="S344" s="152"/>
    </row>
    <row r="345" spans="11:19" ht="15">
      <c r="K345" s="152"/>
      <c r="L345" s="152"/>
      <c r="M345" s="152"/>
      <c r="N345" s="152"/>
      <c r="O345" s="152"/>
      <c r="P345" s="152"/>
      <c r="Q345" s="152"/>
      <c r="R345" s="152"/>
      <c r="S345" s="152"/>
    </row>
    <row r="346" spans="11:19" ht="15">
      <c r="K346" s="152"/>
      <c r="L346" s="152"/>
      <c r="M346" s="152"/>
      <c r="N346" s="152"/>
      <c r="O346" s="152"/>
      <c r="P346" s="152"/>
      <c r="Q346" s="152"/>
      <c r="R346" s="152"/>
      <c r="S346" s="152"/>
    </row>
    <row r="347" spans="11:19" ht="15">
      <c r="K347" s="152"/>
      <c r="L347" s="152"/>
      <c r="M347" s="152"/>
      <c r="N347" s="152"/>
      <c r="O347" s="152"/>
      <c r="P347" s="152"/>
      <c r="Q347" s="152"/>
      <c r="R347" s="152"/>
      <c r="S347" s="152"/>
    </row>
    <row r="348" spans="11:19" ht="15">
      <c r="K348" s="152"/>
      <c r="L348" s="152"/>
      <c r="M348" s="152"/>
      <c r="N348" s="152"/>
      <c r="O348" s="152"/>
      <c r="P348" s="152"/>
      <c r="Q348" s="152"/>
      <c r="R348" s="152"/>
      <c r="S348" s="152"/>
    </row>
    <row r="349" spans="11:19" ht="15">
      <c r="K349" s="152"/>
      <c r="L349" s="152"/>
      <c r="M349" s="152"/>
      <c r="N349" s="152"/>
      <c r="O349" s="152"/>
      <c r="P349" s="152"/>
      <c r="Q349" s="152"/>
      <c r="R349" s="152"/>
      <c r="S349" s="152"/>
    </row>
    <row r="350" spans="11:19" ht="15">
      <c r="K350" s="152"/>
      <c r="L350" s="152"/>
      <c r="M350" s="152"/>
      <c r="N350" s="152"/>
      <c r="O350" s="152"/>
      <c r="P350" s="152"/>
      <c r="Q350" s="152"/>
      <c r="R350" s="152"/>
      <c r="S350" s="152"/>
    </row>
    <row r="351" spans="11:19" ht="15">
      <c r="K351" s="152"/>
      <c r="L351" s="152"/>
      <c r="M351" s="152"/>
      <c r="N351" s="152"/>
      <c r="O351" s="152"/>
      <c r="P351" s="152"/>
      <c r="Q351" s="152"/>
      <c r="R351" s="152"/>
      <c r="S351" s="152"/>
    </row>
    <row r="352" spans="11:19" ht="15">
      <c r="K352" s="152"/>
      <c r="L352" s="152"/>
      <c r="M352" s="152"/>
      <c r="N352" s="152"/>
      <c r="O352" s="152"/>
      <c r="P352" s="152"/>
      <c r="Q352" s="152"/>
      <c r="R352" s="152"/>
      <c r="S352" s="152"/>
    </row>
    <row r="353" spans="11:19" ht="15">
      <c r="K353" s="152"/>
      <c r="L353" s="152"/>
      <c r="M353" s="152"/>
      <c r="N353" s="152"/>
      <c r="O353" s="152"/>
      <c r="P353" s="152"/>
      <c r="Q353" s="152"/>
      <c r="R353" s="152"/>
      <c r="S353" s="152"/>
    </row>
    <row r="354" spans="11:19" ht="15">
      <c r="K354" s="152"/>
      <c r="L354" s="152"/>
      <c r="M354" s="152"/>
      <c r="N354" s="152"/>
      <c r="O354" s="152"/>
      <c r="P354" s="152"/>
      <c r="Q354" s="152"/>
      <c r="R354" s="152"/>
      <c r="S354" s="152"/>
    </row>
    <row r="355" spans="11:19" ht="15">
      <c r="K355" s="152"/>
      <c r="L355" s="152"/>
      <c r="M355" s="152"/>
      <c r="N355" s="152"/>
      <c r="O355" s="152"/>
      <c r="P355" s="152"/>
      <c r="Q355" s="152"/>
      <c r="R355" s="152"/>
      <c r="S355" s="152"/>
    </row>
    <row r="356" spans="11:19" ht="15">
      <c r="K356" s="152"/>
      <c r="L356" s="152"/>
      <c r="M356" s="152"/>
      <c r="N356" s="152"/>
      <c r="O356" s="152"/>
      <c r="P356" s="152"/>
      <c r="Q356" s="152"/>
      <c r="R356" s="152"/>
      <c r="S356" s="152"/>
    </row>
    <row r="357" spans="11:19" ht="15">
      <c r="K357" s="152"/>
      <c r="L357" s="152"/>
      <c r="M357" s="152"/>
      <c r="N357" s="152"/>
      <c r="O357" s="152"/>
      <c r="P357" s="152"/>
      <c r="Q357" s="152"/>
      <c r="R357" s="152"/>
      <c r="S357" s="152"/>
    </row>
    <row r="358" spans="11:19" ht="15">
      <c r="K358" s="152"/>
      <c r="L358" s="152"/>
      <c r="M358" s="152"/>
      <c r="N358" s="152"/>
      <c r="O358" s="152"/>
      <c r="P358" s="152"/>
      <c r="Q358" s="152"/>
      <c r="R358" s="152"/>
      <c r="S358" s="152"/>
    </row>
    <row r="359" spans="11:19" ht="15">
      <c r="K359" s="152"/>
      <c r="L359" s="152"/>
      <c r="M359" s="152"/>
      <c r="N359" s="152"/>
      <c r="O359" s="152"/>
      <c r="P359" s="152"/>
      <c r="Q359" s="152"/>
      <c r="R359" s="152"/>
      <c r="S359" s="152"/>
    </row>
    <row r="360" spans="11:19" ht="15">
      <c r="K360" s="152"/>
      <c r="L360" s="152"/>
      <c r="M360" s="152"/>
      <c r="N360" s="152"/>
      <c r="O360" s="152"/>
      <c r="P360" s="152"/>
      <c r="Q360" s="152"/>
      <c r="R360" s="152"/>
      <c r="S360" s="152"/>
    </row>
    <row r="361" spans="11:19" ht="15">
      <c r="K361" s="152"/>
      <c r="L361" s="152"/>
      <c r="M361" s="152"/>
      <c r="N361" s="152"/>
      <c r="O361" s="152"/>
      <c r="P361" s="152"/>
      <c r="Q361" s="152"/>
      <c r="R361" s="152"/>
      <c r="S361" s="152"/>
    </row>
    <row r="362" spans="11:19" ht="15">
      <c r="K362" s="152"/>
      <c r="L362" s="152"/>
      <c r="M362" s="152"/>
      <c r="N362" s="152"/>
      <c r="O362" s="152"/>
      <c r="P362" s="152"/>
      <c r="Q362" s="152"/>
      <c r="R362" s="152"/>
      <c r="S362" s="152"/>
    </row>
    <row r="363" spans="11:19" ht="15">
      <c r="K363" s="152"/>
      <c r="L363" s="152"/>
      <c r="M363" s="152"/>
      <c r="N363" s="152"/>
      <c r="O363" s="152"/>
      <c r="P363" s="152"/>
      <c r="Q363" s="152"/>
      <c r="R363" s="152"/>
      <c r="S363" s="152"/>
    </row>
    <row r="364" spans="11:19" ht="15">
      <c r="K364" s="152"/>
      <c r="L364" s="152"/>
      <c r="M364" s="152"/>
      <c r="N364" s="152"/>
      <c r="O364" s="152"/>
      <c r="P364" s="152"/>
      <c r="Q364" s="152"/>
      <c r="R364" s="152"/>
      <c r="S364" s="152"/>
    </row>
    <row r="365" spans="11:19" ht="15">
      <c r="K365" s="152"/>
      <c r="L365" s="152"/>
      <c r="M365" s="152"/>
      <c r="N365" s="152"/>
      <c r="O365" s="152"/>
      <c r="P365" s="152"/>
      <c r="Q365" s="152"/>
      <c r="R365" s="152"/>
      <c r="S365" s="152"/>
    </row>
    <row r="366" spans="11:19" ht="15">
      <c r="K366" s="152"/>
      <c r="L366" s="152"/>
      <c r="M366" s="152"/>
      <c r="N366" s="152"/>
      <c r="O366" s="152"/>
      <c r="P366" s="152"/>
      <c r="Q366" s="152"/>
      <c r="R366" s="152"/>
      <c r="S366" s="152"/>
    </row>
    <row r="367" spans="11:19" ht="15">
      <c r="K367" s="152"/>
      <c r="L367" s="152"/>
      <c r="M367" s="152"/>
      <c r="N367" s="152"/>
      <c r="O367" s="152"/>
      <c r="P367" s="152"/>
      <c r="Q367" s="152"/>
      <c r="R367" s="152"/>
      <c r="S367" s="152"/>
    </row>
    <row r="368" spans="11:19" ht="15">
      <c r="K368" s="152"/>
      <c r="L368" s="152"/>
      <c r="M368" s="152"/>
      <c r="N368" s="152"/>
      <c r="O368" s="152"/>
      <c r="P368" s="152"/>
      <c r="Q368" s="152"/>
      <c r="R368" s="152"/>
      <c r="S368" s="152"/>
    </row>
    <row r="369" spans="11:19" ht="15">
      <c r="K369" s="152"/>
      <c r="L369" s="152"/>
      <c r="M369" s="152"/>
      <c r="N369" s="152"/>
      <c r="O369" s="152"/>
      <c r="P369" s="152"/>
      <c r="Q369" s="152"/>
      <c r="R369" s="152"/>
      <c r="S369" s="152"/>
    </row>
    <row r="370" spans="11:19" ht="15">
      <c r="K370" s="152"/>
      <c r="L370" s="152"/>
      <c r="M370" s="152"/>
      <c r="N370" s="152"/>
      <c r="O370" s="152"/>
      <c r="P370" s="152"/>
      <c r="Q370" s="152"/>
      <c r="R370" s="152"/>
      <c r="S370" s="152"/>
    </row>
    <row r="371" spans="11:19" ht="15">
      <c r="K371" s="152"/>
      <c r="L371" s="152"/>
      <c r="M371" s="152"/>
      <c r="N371" s="152"/>
      <c r="O371" s="152"/>
      <c r="P371" s="152"/>
      <c r="Q371" s="152"/>
      <c r="R371" s="152"/>
      <c r="S371" s="152"/>
    </row>
    <row r="372" spans="11:19" ht="15">
      <c r="K372" s="152"/>
      <c r="L372" s="152"/>
      <c r="M372" s="152"/>
      <c r="N372" s="152"/>
      <c r="O372" s="152"/>
      <c r="P372" s="152"/>
      <c r="Q372" s="152"/>
      <c r="R372" s="152"/>
      <c r="S372" s="152"/>
    </row>
    <row r="373" spans="11:19" ht="15">
      <c r="K373" s="152"/>
      <c r="L373" s="152"/>
      <c r="M373" s="152"/>
      <c r="N373" s="152"/>
      <c r="O373" s="152"/>
      <c r="P373" s="152"/>
      <c r="Q373" s="152"/>
      <c r="R373" s="152"/>
      <c r="S373" s="152"/>
    </row>
    <row r="374" spans="11:19" ht="15">
      <c r="K374" s="152"/>
      <c r="L374" s="152"/>
      <c r="M374" s="152"/>
      <c r="N374" s="152"/>
      <c r="O374" s="152"/>
      <c r="P374" s="152"/>
      <c r="Q374" s="152"/>
      <c r="R374" s="152"/>
      <c r="S374" s="152"/>
    </row>
    <row r="375" spans="11:19" ht="15">
      <c r="K375" s="152"/>
      <c r="L375" s="152"/>
      <c r="M375" s="152"/>
      <c r="N375" s="152"/>
      <c r="O375" s="152"/>
      <c r="P375" s="152"/>
      <c r="Q375" s="152"/>
      <c r="R375" s="152"/>
      <c r="S375" s="152"/>
    </row>
    <row r="376" spans="11:19" ht="15">
      <c r="K376" s="152"/>
      <c r="L376" s="152"/>
      <c r="M376" s="152"/>
      <c r="N376" s="152"/>
      <c r="O376" s="152"/>
      <c r="P376" s="152"/>
      <c r="Q376" s="152"/>
      <c r="R376" s="152"/>
      <c r="S376" s="152"/>
    </row>
    <row r="377" spans="11:19" ht="15">
      <c r="K377" s="152"/>
      <c r="L377" s="152"/>
      <c r="M377" s="152"/>
      <c r="N377" s="152"/>
      <c r="O377" s="152"/>
      <c r="P377" s="152"/>
      <c r="Q377" s="152"/>
      <c r="R377" s="152"/>
      <c r="S377" s="152"/>
    </row>
    <row r="378" spans="11:19" ht="15">
      <c r="K378" s="152"/>
      <c r="L378" s="152"/>
      <c r="M378" s="152"/>
      <c r="N378" s="152"/>
      <c r="O378" s="152"/>
      <c r="P378" s="152"/>
      <c r="Q378" s="152"/>
      <c r="R378" s="152"/>
      <c r="S378" s="152"/>
    </row>
    <row r="379" spans="11:19" ht="15">
      <c r="K379" s="152"/>
      <c r="L379" s="152"/>
      <c r="M379" s="152"/>
      <c r="N379" s="152"/>
      <c r="O379" s="152"/>
      <c r="P379" s="152"/>
      <c r="Q379" s="152"/>
      <c r="R379" s="152"/>
      <c r="S379" s="152"/>
    </row>
    <row r="380" spans="11:19" ht="15">
      <c r="K380" s="152"/>
      <c r="L380" s="152"/>
      <c r="M380" s="152"/>
      <c r="N380" s="152"/>
      <c r="O380" s="152"/>
      <c r="P380" s="152"/>
      <c r="Q380" s="152"/>
      <c r="R380" s="152"/>
      <c r="S380" s="152"/>
    </row>
    <row r="381" spans="11:19" ht="15">
      <c r="K381" s="152"/>
      <c r="L381" s="152"/>
      <c r="M381" s="152"/>
      <c r="N381" s="152"/>
      <c r="O381" s="152"/>
      <c r="P381" s="152"/>
      <c r="Q381" s="152"/>
      <c r="R381" s="152"/>
      <c r="S381" s="152"/>
    </row>
    <row r="382" spans="11:19" ht="15">
      <c r="K382" s="152"/>
      <c r="L382" s="152"/>
      <c r="M382" s="152"/>
      <c r="N382" s="152"/>
      <c r="O382" s="152"/>
      <c r="P382" s="152"/>
      <c r="Q382" s="152"/>
      <c r="R382" s="152"/>
      <c r="S382" s="152"/>
    </row>
    <row r="383" spans="11:19" ht="15">
      <c r="K383" s="152"/>
      <c r="L383" s="152"/>
      <c r="M383" s="152"/>
      <c r="N383" s="152"/>
      <c r="O383" s="152"/>
      <c r="P383" s="152"/>
      <c r="Q383" s="152"/>
      <c r="R383" s="152"/>
      <c r="S383" s="152"/>
    </row>
    <row r="384" spans="11:19" ht="15">
      <c r="K384" s="152"/>
      <c r="L384" s="152"/>
      <c r="M384" s="152"/>
      <c r="N384" s="152"/>
      <c r="O384" s="152"/>
      <c r="P384" s="152"/>
      <c r="Q384" s="152"/>
      <c r="R384" s="152"/>
      <c r="S384" s="152"/>
    </row>
    <row r="385" spans="11:19" ht="15">
      <c r="K385" s="152"/>
      <c r="L385" s="152"/>
      <c r="M385" s="152"/>
      <c r="N385" s="152"/>
      <c r="O385" s="152"/>
      <c r="P385" s="152"/>
      <c r="Q385" s="152"/>
      <c r="R385" s="152"/>
      <c r="S385" s="152"/>
    </row>
    <row r="386" spans="11:19" ht="15">
      <c r="K386" s="152"/>
      <c r="L386" s="152"/>
      <c r="M386" s="152"/>
      <c r="N386" s="152"/>
      <c r="O386" s="152"/>
      <c r="P386" s="152"/>
      <c r="Q386" s="152"/>
      <c r="R386" s="152"/>
      <c r="S386" s="152"/>
    </row>
    <row r="387" spans="11:19" ht="15">
      <c r="K387" s="152"/>
      <c r="L387" s="152"/>
      <c r="M387" s="152"/>
      <c r="N387" s="152"/>
      <c r="O387" s="152"/>
      <c r="P387" s="152"/>
      <c r="Q387" s="152"/>
      <c r="R387" s="152"/>
      <c r="S387" s="152"/>
    </row>
    <row r="388" spans="11:19" ht="15">
      <c r="K388" s="152"/>
      <c r="L388" s="152"/>
      <c r="M388" s="152"/>
      <c r="N388" s="152"/>
      <c r="O388" s="152"/>
      <c r="P388" s="152"/>
      <c r="Q388" s="152"/>
      <c r="R388" s="152"/>
      <c r="S388" s="152"/>
    </row>
    <row r="389" spans="11:19" ht="15">
      <c r="K389" s="152"/>
      <c r="L389" s="152"/>
      <c r="M389" s="152"/>
      <c r="N389" s="152"/>
      <c r="O389" s="152"/>
      <c r="P389" s="152"/>
      <c r="Q389" s="152"/>
      <c r="R389" s="152"/>
      <c r="S389" s="152"/>
    </row>
    <row r="390" spans="11:19" ht="15">
      <c r="K390" s="152"/>
      <c r="L390" s="152"/>
      <c r="M390" s="152"/>
      <c r="N390" s="152"/>
      <c r="O390" s="152"/>
      <c r="P390" s="152"/>
      <c r="Q390" s="152"/>
      <c r="R390" s="152"/>
      <c r="S390" s="152"/>
    </row>
    <row r="391" spans="11:19" ht="15">
      <c r="K391" s="152"/>
      <c r="L391" s="152"/>
      <c r="M391" s="152"/>
      <c r="N391" s="152"/>
      <c r="O391" s="152"/>
      <c r="P391" s="152"/>
      <c r="Q391" s="152"/>
      <c r="R391" s="152"/>
      <c r="S391" s="152"/>
    </row>
    <row r="392" spans="11:19" ht="15">
      <c r="K392" s="152"/>
      <c r="L392" s="152"/>
      <c r="M392" s="152"/>
      <c r="N392" s="152"/>
      <c r="O392" s="152"/>
      <c r="P392" s="152"/>
      <c r="Q392" s="152"/>
      <c r="R392" s="152"/>
      <c r="S392" s="152"/>
    </row>
    <row r="393" spans="11:19" ht="15">
      <c r="K393" s="152"/>
      <c r="L393" s="152"/>
      <c r="M393" s="152"/>
      <c r="N393" s="152"/>
      <c r="O393" s="152"/>
      <c r="P393" s="152"/>
      <c r="Q393" s="152"/>
      <c r="R393" s="152"/>
      <c r="S393" s="152"/>
    </row>
    <row r="394" spans="11:19" ht="15">
      <c r="K394" s="152"/>
      <c r="L394" s="152"/>
      <c r="M394" s="152"/>
      <c r="N394" s="152"/>
      <c r="O394" s="152"/>
      <c r="P394" s="152"/>
      <c r="Q394" s="152"/>
      <c r="R394" s="152"/>
      <c r="S394" s="152"/>
    </row>
    <row r="395" spans="11:19" ht="15">
      <c r="K395" s="152"/>
      <c r="L395" s="152"/>
      <c r="M395" s="152"/>
      <c r="N395" s="152"/>
      <c r="O395" s="152"/>
      <c r="P395" s="152"/>
      <c r="Q395" s="152"/>
      <c r="R395" s="152"/>
      <c r="S395" s="152"/>
    </row>
    <row r="396" spans="11:19" ht="15">
      <c r="K396" s="152"/>
      <c r="L396" s="152"/>
      <c r="M396" s="152"/>
      <c r="N396" s="152"/>
      <c r="O396" s="152"/>
      <c r="P396" s="152"/>
      <c r="Q396" s="152"/>
      <c r="R396" s="152"/>
      <c r="S396" s="152"/>
    </row>
    <row r="397" spans="11:19" ht="15">
      <c r="K397" s="152"/>
      <c r="L397" s="152"/>
      <c r="M397" s="152"/>
      <c r="N397" s="152"/>
      <c r="O397" s="152"/>
      <c r="P397" s="152"/>
      <c r="Q397" s="152"/>
      <c r="R397" s="152"/>
      <c r="S397" s="152"/>
    </row>
    <row r="398" spans="11:19" ht="15">
      <c r="K398" s="152"/>
      <c r="L398" s="152"/>
      <c r="M398" s="152"/>
      <c r="N398" s="152"/>
      <c r="O398" s="152"/>
      <c r="P398" s="152"/>
      <c r="Q398" s="152"/>
      <c r="R398" s="152"/>
      <c r="S398" s="152"/>
    </row>
    <row r="399" spans="11:19" ht="15">
      <c r="K399" s="152"/>
      <c r="L399" s="152"/>
      <c r="M399" s="152"/>
      <c r="N399" s="152"/>
      <c r="O399" s="152"/>
      <c r="P399" s="152"/>
      <c r="Q399" s="152"/>
      <c r="R399" s="152"/>
      <c r="S399" s="152"/>
    </row>
    <row r="400" spans="11:19" ht="15">
      <c r="K400" s="152"/>
      <c r="L400" s="152"/>
      <c r="M400" s="152"/>
      <c r="N400" s="152"/>
      <c r="O400" s="152"/>
      <c r="P400" s="152"/>
      <c r="Q400" s="152"/>
      <c r="R400" s="152"/>
      <c r="S400" s="152"/>
    </row>
    <row r="401" spans="11:19" ht="15">
      <c r="K401" s="152"/>
      <c r="L401" s="152"/>
      <c r="M401" s="152"/>
      <c r="N401" s="152"/>
      <c r="O401" s="152"/>
      <c r="P401" s="152"/>
      <c r="Q401" s="152"/>
      <c r="R401" s="152"/>
      <c r="S401" s="152"/>
    </row>
    <row r="402" spans="11:19" ht="15">
      <c r="K402" s="152"/>
      <c r="L402" s="152"/>
      <c r="M402" s="152"/>
      <c r="N402" s="152"/>
      <c r="O402" s="152"/>
      <c r="P402" s="152"/>
      <c r="Q402" s="152"/>
      <c r="R402" s="152"/>
      <c r="S402" s="152"/>
    </row>
    <row r="403" spans="11:19" ht="15">
      <c r="K403" s="152"/>
      <c r="L403" s="152"/>
      <c r="M403" s="152"/>
      <c r="N403" s="152"/>
      <c r="O403" s="152"/>
      <c r="P403" s="152"/>
      <c r="Q403" s="152"/>
      <c r="R403" s="152"/>
      <c r="S403" s="152"/>
    </row>
    <row r="404" spans="11:19" ht="15">
      <c r="K404" s="152"/>
      <c r="L404" s="152"/>
      <c r="M404" s="152"/>
      <c r="N404" s="152"/>
      <c r="O404" s="152"/>
      <c r="P404" s="152"/>
      <c r="Q404" s="152"/>
      <c r="R404" s="152"/>
      <c r="S404" s="152"/>
    </row>
    <row r="405" spans="11:19" ht="15">
      <c r="K405" s="152"/>
      <c r="L405" s="152"/>
      <c r="M405" s="152"/>
      <c r="N405" s="152"/>
      <c r="O405" s="152"/>
      <c r="P405" s="152"/>
      <c r="Q405" s="152"/>
      <c r="R405" s="152"/>
      <c r="S405" s="152"/>
    </row>
    <row r="406" spans="11:19" ht="15">
      <c r="K406" s="152"/>
      <c r="L406" s="152"/>
      <c r="M406" s="152"/>
      <c r="N406" s="152"/>
      <c r="O406" s="152"/>
      <c r="P406" s="152"/>
      <c r="Q406" s="152"/>
      <c r="R406" s="152"/>
      <c r="S406" s="152"/>
    </row>
    <row r="407" spans="11:19" ht="15">
      <c r="K407" s="152"/>
      <c r="L407" s="152"/>
      <c r="M407" s="152"/>
      <c r="N407" s="152"/>
      <c r="O407" s="152"/>
      <c r="P407" s="152"/>
      <c r="Q407" s="152"/>
      <c r="R407" s="152"/>
      <c r="S407" s="152"/>
    </row>
    <row r="408" spans="11:19" ht="15">
      <c r="K408" s="152"/>
      <c r="L408" s="152"/>
      <c r="M408" s="152"/>
      <c r="N408" s="152"/>
      <c r="O408" s="152"/>
      <c r="P408" s="152"/>
      <c r="Q408" s="152"/>
      <c r="R408" s="152"/>
      <c r="S408" s="152"/>
    </row>
    <row r="409" spans="11:19" ht="15">
      <c r="K409" s="152"/>
      <c r="L409" s="152"/>
      <c r="M409" s="152"/>
      <c r="N409" s="152"/>
      <c r="O409" s="152"/>
      <c r="P409" s="152"/>
      <c r="Q409" s="152"/>
      <c r="R409" s="152"/>
      <c r="S409" s="152"/>
    </row>
    <row r="410" spans="11:19" ht="15">
      <c r="K410" s="152"/>
      <c r="L410" s="152"/>
      <c r="M410" s="152"/>
      <c r="N410" s="152"/>
      <c r="O410" s="152"/>
      <c r="P410" s="152"/>
      <c r="Q410" s="152"/>
      <c r="R410" s="152"/>
      <c r="S410" s="152"/>
    </row>
    <row r="411" spans="11:19" ht="15">
      <c r="K411" s="152"/>
      <c r="L411" s="152"/>
      <c r="M411" s="152"/>
      <c r="N411" s="152"/>
      <c r="O411" s="152"/>
      <c r="P411" s="152"/>
      <c r="Q411" s="152"/>
      <c r="R411" s="152"/>
      <c r="S411" s="152"/>
    </row>
    <row r="412" spans="11:19" ht="15">
      <c r="K412" s="152"/>
      <c r="L412" s="152"/>
      <c r="M412" s="152"/>
      <c r="N412" s="152"/>
      <c r="O412" s="152"/>
      <c r="P412" s="152"/>
      <c r="Q412" s="152"/>
      <c r="R412" s="152"/>
      <c r="S412" s="152"/>
    </row>
    <row r="413" spans="11:19" ht="15">
      <c r="K413" s="152"/>
      <c r="L413" s="152"/>
      <c r="M413" s="152"/>
      <c r="N413" s="152"/>
      <c r="O413" s="152"/>
      <c r="P413" s="152"/>
      <c r="Q413" s="152"/>
      <c r="R413" s="152"/>
      <c r="S413" s="152"/>
    </row>
    <row r="414" spans="11:19" ht="15">
      <c r="K414" s="152"/>
      <c r="L414" s="152"/>
      <c r="M414" s="152"/>
      <c r="N414" s="152"/>
      <c r="O414" s="152"/>
      <c r="P414" s="152"/>
      <c r="Q414" s="152"/>
      <c r="R414" s="152"/>
      <c r="S414" s="152"/>
    </row>
    <row r="415" spans="11:19" ht="15">
      <c r="K415" s="152"/>
      <c r="L415" s="152"/>
      <c r="M415" s="152"/>
      <c r="N415" s="152"/>
      <c r="O415" s="152"/>
      <c r="P415" s="152"/>
      <c r="Q415" s="152"/>
      <c r="R415" s="152"/>
      <c r="S415" s="152"/>
    </row>
    <row r="416" spans="11:19" ht="15">
      <c r="K416" s="152"/>
      <c r="L416" s="152"/>
      <c r="M416" s="152"/>
      <c r="N416" s="152"/>
      <c r="O416" s="152"/>
      <c r="P416" s="152"/>
      <c r="Q416" s="152"/>
      <c r="R416" s="152"/>
      <c r="S416" s="152"/>
    </row>
    <row r="417" spans="11:19" ht="15">
      <c r="K417" s="152"/>
      <c r="L417" s="152"/>
      <c r="M417" s="152"/>
      <c r="N417" s="152"/>
      <c r="O417" s="152"/>
      <c r="P417" s="152"/>
      <c r="Q417" s="152"/>
      <c r="R417" s="152"/>
      <c r="S417" s="152"/>
    </row>
    <row r="418" spans="11:19" ht="15">
      <c r="K418" s="152"/>
      <c r="L418" s="152"/>
      <c r="M418" s="152"/>
      <c r="N418" s="152"/>
      <c r="O418" s="152"/>
      <c r="P418" s="152"/>
      <c r="Q418" s="152"/>
      <c r="R418" s="152"/>
      <c r="S418" s="152"/>
    </row>
    <row r="419" spans="11:19" ht="15">
      <c r="K419" s="152"/>
      <c r="L419" s="152"/>
      <c r="M419" s="152"/>
      <c r="N419" s="152"/>
      <c r="O419" s="152"/>
      <c r="P419" s="152"/>
      <c r="Q419" s="152"/>
      <c r="R419" s="152"/>
      <c r="S419" s="152"/>
    </row>
    <row r="420" spans="11:19" ht="15">
      <c r="K420" s="152"/>
      <c r="L420" s="152"/>
      <c r="M420" s="152"/>
      <c r="N420" s="152"/>
      <c r="O420" s="152"/>
      <c r="P420" s="152"/>
      <c r="Q420" s="152"/>
      <c r="R420" s="152"/>
      <c r="S420" s="152"/>
    </row>
    <row r="421" spans="11:19" ht="15">
      <c r="K421" s="152"/>
      <c r="L421" s="152"/>
      <c r="M421" s="152"/>
      <c r="N421" s="152"/>
      <c r="O421" s="152"/>
      <c r="P421" s="152"/>
      <c r="Q421" s="152"/>
      <c r="R421" s="152"/>
      <c r="S421" s="152"/>
    </row>
    <row r="422" spans="11:19" ht="15">
      <c r="K422" s="152"/>
      <c r="L422" s="152"/>
      <c r="M422" s="152"/>
      <c r="N422" s="152"/>
      <c r="O422" s="152"/>
      <c r="P422" s="152"/>
      <c r="Q422" s="152"/>
      <c r="R422" s="152"/>
      <c r="S422" s="152"/>
    </row>
    <row r="423" spans="11:19" ht="15">
      <c r="K423" s="152"/>
      <c r="L423" s="152"/>
      <c r="M423" s="152"/>
      <c r="N423" s="152"/>
      <c r="O423" s="152"/>
      <c r="P423" s="152"/>
      <c r="Q423" s="152"/>
      <c r="R423" s="152"/>
      <c r="S423" s="152"/>
    </row>
    <row r="424" spans="11:19" ht="15">
      <c r="K424" s="152"/>
      <c r="L424" s="152"/>
      <c r="M424" s="152"/>
      <c r="N424" s="152"/>
      <c r="O424" s="152"/>
      <c r="P424" s="152"/>
      <c r="Q424" s="152"/>
      <c r="R424" s="152"/>
      <c r="S424" s="152"/>
    </row>
    <row r="425" spans="11:19" ht="15">
      <c r="K425" s="152"/>
      <c r="L425" s="152"/>
      <c r="M425" s="152"/>
      <c r="N425" s="152"/>
      <c r="O425" s="152"/>
      <c r="P425" s="152"/>
      <c r="Q425" s="152"/>
      <c r="R425" s="152"/>
      <c r="S425" s="152"/>
    </row>
    <row r="426" spans="11:19" ht="15">
      <c r="K426" s="152"/>
      <c r="L426" s="152"/>
      <c r="M426" s="152"/>
      <c r="N426" s="152"/>
      <c r="O426" s="152"/>
      <c r="P426" s="152"/>
      <c r="Q426" s="152"/>
      <c r="R426" s="152"/>
      <c r="S426" s="152"/>
    </row>
    <row r="427" spans="11:19" ht="15">
      <c r="K427" s="152"/>
      <c r="L427" s="152"/>
      <c r="M427" s="152"/>
      <c r="N427" s="152"/>
      <c r="O427" s="152"/>
      <c r="P427" s="152"/>
      <c r="Q427" s="152"/>
      <c r="R427" s="152"/>
      <c r="S427" s="152"/>
    </row>
    <row r="428" spans="11:19" ht="15">
      <c r="K428" s="152"/>
      <c r="L428" s="152"/>
      <c r="M428" s="152"/>
      <c r="N428" s="152"/>
      <c r="O428" s="152"/>
      <c r="P428" s="152"/>
      <c r="Q428" s="152"/>
      <c r="R428" s="152"/>
      <c r="S428" s="152"/>
    </row>
    <row r="429" spans="11:19" ht="15">
      <c r="K429" s="152"/>
      <c r="L429" s="152"/>
      <c r="M429" s="152"/>
      <c r="N429" s="152"/>
      <c r="O429" s="152"/>
      <c r="P429" s="152"/>
      <c r="Q429" s="152"/>
      <c r="R429" s="152"/>
      <c r="S429" s="152"/>
    </row>
    <row r="430" spans="11:19" ht="15">
      <c r="K430" s="152"/>
      <c r="L430" s="152"/>
      <c r="M430" s="152"/>
      <c r="N430" s="152"/>
      <c r="O430" s="152"/>
      <c r="P430" s="152"/>
      <c r="Q430" s="152"/>
      <c r="R430" s="152"/>
      <c r="S430" s="152"/>
    </row>
    <row r="431" spans="11:19" ht="15">
      <c r="K431" s="152"/>
      <c r="L431" s="152"/>
      <c r="M431" s="152"/>
      <c r="N431" s="152"/>
      <c r="O431" s="152"/>
      <c r="P431" s="152"/>
      <c r="Q431" s="152"/>
      <c r="R431" s="152"/>
      <c r="S431" s="152"/>
    </row>
    <row r="432" spans="11:19" ht="15">
      <c r="K432" s="152"/>
      <c r="L432" s="152"/>
      <c r="M432" s="152"/>
      <c r="N432" s="152"/>
      <c r="O432" s="152"/>
      <c r="P432" s="152"/>
      <c r="Q432" s="152"/>
      <c r="R432" s="152"/>
      <c r="S432" s="152"/>
    </row>
    <row r="433" spans="11:19" ht="15">
      <c r="K433" s="152"/>
      <c r="L433" s="152"/>
      <c r="M433" s="152"/>
      <c r="N433" s="152"/>
      <c r="O433" s="152"/>
      <c r="P433" s="152"/>
      <c r="Q433" s="152"/>
      <c r="R433" s="152"/>
      <c r="S433" s="152"/>
    </row>
    <row r="434" spans="11:19" ht="15">
      <c r="K434" s="152"/>
      <c r="L434" s="152"/>
      <c r="M434" s="152"/>
      <c r="N434" s="152"/>
      <c r="O434" s="152"/>
      <c r="P434" s="152"/>
      <c r="Q434" s="152"/>
      <c r="R434" s="152"/>
      <c r="S434" s="152"/>
    </row>
    <row r="435" spans="11:19" ht="15">
      <c r="K435" s="152"/>
      <c r="L435" s="152"/>
      <c r="M435" s="152"/>
      <c r="N435" s="152"/>
      <c r="O435" s="152"/>
      <c r="P435" s="152"/>
      <c r="Q435" s="152"/>
      <c r="R435" s="152"/>
      <c r="S435" s="152"/>
    </row>
    <row r="436" spans="11:19" ht="15">
      <c r="K436" s="152"/>
      <c r="L436" s="152"/>
      <c r="M436" s="152"/>
      <c r="N436" s="152"/>
      <c r="O436" s="152"/>
      <c r="P436" s="152"/>
      <c r="Q436" s="152"/>
      <c r="R436" s="152"/>
      <c r="S436" s="152"/>
    </row>
    <row r="437" spans="11:19" ht="15">
      <c r="K437" s="152"/>
      <c r="L437" s="152"/>
      <c r="M437" s="152"/>
      <c r="N437" s="152"/>
      <c r="O437" s="152"/>
      <c r="P437" s="152"/>
      <c r="Q437" s="152"/>
      <c r="R437" s="152"/>
      <c r="S437" s="152"/>
    </row>
    <row r="438" spans="11:19" ht="15">
      <c r="K438" s="152"/>
      <c r="L438" s="152"/>
      <c r="M438" s="152"/>
      <c r="N438" s="152"/>
      <c r="O438" s="152"/>
      <c r="P438" s="152"/>
      <c r="Q438" s="152"/>
      <c r="R438" s="152"/>
      <c r="S438" s="152"/>
    </row>
    <row r="439" spans="11:19" ht="15">
      <c r="K439" s="152"/>
      <c r="L439" s="152"/>
      <c r="M439" s="152"/>
      <c r="N439" s="152"/>
      <c r="O439" s="152"/>
      <c r="P439" s="152"/>
      <c r="Q439" s="152"/>
      <c r="R439" s="152"/>
      <c r="S439" s="152"/>
    </row>
    <row r="440" spans="11:19" ht="15">
      <c r="K440" s="152"/>
      <c r="L440" s="152"/>
      <c r="M440" s="152"/>
      <c r="N440" s="152"/>
      <c r="O440" s="152"/>
      <c r="P440" s="152"/>
      <c r="Q440" s="152"/>
      <c r="R440" s="152"/>
      <c r="S440" s="152"/>
    </row>
    <row r="441" spans="11:19" ht="15">
      <c r="K441" s="152"/>
      <c r="L441" s="152"/>
      <c r="M441" s="152"/>
      <c r="N441" s="152"/>
      <c r="O441" s="152"/>
      <c r="P441" s="152"/>
      <c r="Q441" s="152"/>
      <c r="R441" s="152"/>
      <c r="S441" s="152"/>
    </row>
    <row r="442" spans="11:19" ht="15">
      <c r="K442" s="152"/>
      <c r="L442" s="152"/>
      <c r="M442" s="152"/>
      <c r="N442" s="152"/>
      <c r="O442" s="152"/>
      <c r="P442" s="152"/>
      <c r="Q442" s="152"/>
      <c r="R442" s="152"/>
      <c r="S442" s="152"/>
    </row>
    <row r="443" spans="11:19" ht="15">
      <c r="K443" s="152"/>
      <c r="L443" s="152"/>
      <c r="M443" s="152"/>
      <c r="N443" s="152"/>
      <c r="O443" s="152"/>
      <c r="P443" s="152"/>
      <c r="Q443" s="152"/>
      <c r="R443" s="152"/>
      <c r="S443" s="152"/>
    </row>
    <row r="444" spans="11:19" ht="15">
      <c r="K444" s="152"/>
      <c r="L444" s="152"/>
      <c r="M444" s="152"/>
      <c r="N444" s="152"/>
      <c r="O444" s="152"/>
      <c r="P444" s="152"/>
      <c r="Q444" s="152"/>
      <c r="R444" s="152"/>
      <c r="S444" s="152"/>
    </row>
    <row r="445" spans="11:19" ht="15">
      <c r="K445" s="152"/>
      <c r="L445" s="152"/>
      <c r="M445" s="152"/>
      <c r="N445" s="152"/>
      <c r="O445" s="152"/>
      <c r="P445" s="152"/>
      <c r="Q445" s="152"/>
      <c r="R445" s="152"/>
      <c r="S445" s="152"/>
    </row>
    <row r="446" spans="11:19" ht="15">
      <c r="K446" s="152"/>
      <c r="L446" s="152"/>
      <c r="M446" s="152"/>
      <c r="N446" s="152"/>
      <c r="O446" s="152"/>
      <c r="P446" s="152"/>
      <c r="Q446" s="152"/>
      <c r="R446" s="152"/>
      <c r="S446" s="152"/>
    </row>
    <row r="447" spans="11:19" ht="15">
      <c r="K447" s="152"/>
      <c r="L447" s="152"/>
      <c r="M447" s="152"/>
      <c r="N447" s="152"/>
      <c r="O447" s="152"/>
      <c r="P447" s="152"/>
      <c r="Q447" s="152"/>
      <c r="R447" s="152"/>
      <c r="S447" s="152"/>
    </row>
    <row r="448" spans="11:19" ht="15">
      <c r="K448" s="152"/>
      <c r="L448" s="152"/>
      <c r="M448" s="152"/>
      <c r="N448" s="152"/>
      <c r="O448" s="152"/>
      <c r="P448" s="152"/>
      <c r="Q448" s="152"/>
      <c r="R448" s="152"/>
      <c r="S448" s="152"/>
    </row>
    <row r="449" spans="11:19" ht="15">
      <c r="K449" s="152"/>
      <c r="L449" s="152"/>
      <c r="M449" s="152"/>
      <c r="N449" s="152"/>
      <c r="O449" s="152"/>
      <c r="P449" s="152"/>
      <c r="Q449" s="152"/>
      <c r="R449" s="152"/>
      <c r="S449" s="152"/>
    </row>
    <row r="450" spans="11:19" ht="15">
      <c r="K450" s="152"/>
      <c r="L450" s="152"/>
      <c r="M450" s="152"/>
      <c r="N450" s="152"/>
      <c r="O450" s="152"/>
      <c r="P450" s="152"/>
      <c r="Q450" s="152"/>
      <c r="R450" s="152"/>
      <c r="S450" s="152"/>
    </row>
    <row r="451" spans="11:19" ht="15">
      <c r="K451" s="152"/>
      <c r="L451" s="152"/>
      <c r="M451" s="152"/>
      <c r="N451" s="152"/>
      <c r="O451" s="152"/>
      <c r="P451" s="152"/>
      <c r="Q451" s="152"/>
      <c r="R451" s="152"/>
      <c r="S451" s="152"/>
    </row>
    <row r="452" spans="11:19" ht="15">
      <c r="K452" s="152"/>
      <c r="L452" s="152"/>
      <c r="M452" s="152"/>
      <c r="N452" s="152"/>
      <c r="O452" s="152"/>
      <c r="P452" s="152"/>
      <c r="Q452" s="152"/>
      <c r="R452" s="152"/>
      <c r="S452" s="152"/>
    </row>
    <row r="453" spans="11:19" ht="15">
      <c r="K453" s="152"/>
      <c r="L453" s="152"/>
      <c r="M453" s="152"/>
      <c r="N453" s="152"/>
      <c r="O453" s="152"/>
      <c r="P453" s="152"/>
      <c r="Q453" s="152"/>
      <c r="R453" s="152"/>
      <c r="S453" s="152"/>
    </row>
    <row r="454" spans="11:19" ht="15">
      <c r="K454" s="152"/>
      <c r="L454" s="152"/>
      <c r="M454" s="152"/>
      <c r="N454" s="152"/>
      <c r="O454" s="152"/>
      <c r="P454" s="152"/>
      <c r="Q454" s="152"/>
      <c r="R454" s="152"/>
      <c r="S454" s="152"/>
    </row>
    <row r="455" spans="11:19" ht="15">
      <c r="K455" s="152"/>
      <c r="L455" s="152"/>
      <c r="M455" s="152"/>
      <c r="N455" s="152"/>
      <c r="O455" s="152"/>
      <c r="P455" s="152"/>
      <c r="Q455" s="152"/>
      <c r="R455" s="152"/>
      <c r="S455" s="152"/>
    </row>
    <row r="456" spans="11:19" ht="15">
      <c r="K456" s="152"/>
      <c r="L456" s="152"/>
      <c r="M456" s="152"/>
      <c r="N456" s="152"/>
      <c r="O456" s="152"/>
      <c r="P456" s="152"/>
      <c r="Q456" s="152"/>
      <c r="R456" s="152"/>
      <c r="S456" s="152"/>
    </row>
    <row r="457" spans="11:19" ht="15">
      <c r="K457" s="152"/>
      <c r="L457" s="152"/>
      <c r="M457" s="152"/>
      <c r="N457" s="152"/>
      <c r="O457" s="152"/>
      <c r="P457" s="152"/>
      <c r="Q457" s="152"/>
      <c r="R457" s="152"/>
      <c r="S457" s="152"/>
    </row>
    <row r="458" spans="11:19" ht="15">
      <c r="K458" s="152"/>
      <c r="L458" s="152"/>
      <c r="M458" s="152"/>
      <c r="N458" s="152"/>
      <c r="O458" s="152"/>
      <c r="P458" s="152"/>
      <c r="Q458" s="152"/>
      <c r="R458" s="152"/>
      <c r="S458" s="152"/>
    </row>
    <row r="459" spans="11:19" ht="15">
      <c r="K459" s="152"/>
      <c r="L459" s="152"/>
      <c r="M459" s="152"/>
      <c r="N459" s="152"/>
      <c r="O459" s="152"/>
      <c r="P459" s="152"/>
      <c r="Q459" s="152"/>
      <c r="R459" s="152"/>
      <c r="S459" s="152"/>
    </row>
    <row r="460" spans="11:19" ht="15">
      <c r="K460" s="152"/>
      <c r="L460" s="152"/>
      <c r="M460" s="152"/>
      <c r="N460" s="152"/>
      <c r="O460" s="152"/>
      <c r="P460" s="152"/>
      <c r="Q460" s="152"/>
      <c r="R460" s="152"/>
      <c r="S460" s="152"/>
    </row>
    <row r="461" spans="11:19" ht="15">
      <c r="K461" s="152"/>
      <c r="L461" s="152"/>
      <c r="M461" s="152"/>
      <c r="N461" s="152"/>
      <c r="O461" s="152"/>
      <c r="P461" s="152"/>
      <c r="Q461" s="152"/>
      <c r="R461" s="152"/>
      <c r="S461" s="152"/>
    </row>
    <row r="462" spans="11:19" ht="15">
      <c r="K462" s="152"/>
      <c r="L462" s="152"/>
      <c r="M462" s="152"/>
      <c r="N462" s="152"/>
      <c r="O462" s="152"/>
      <c r="P462" s="152"/>
      <c r="Q462" s="152"/>
      <c r="R462" s="152"/>
      <c r="S462" s="152"/>
    </row>
    <row r="463" spans="11:19" ht="15">
      <c r="K463" s="152"/>
      <c r="L463" s="152"/>
      <c r="M463" s="152"/>
      <c r="N463" s="152"/>
      <c r="O463" s="152"/>
      <c r="P463" s="152"/>
      <c r="Q463" s="152"/>
      <c r="R463" s="152"/>
      <c r="S463" s="152"/>
    </row>
    <row r="464" spans="11:19" ht="15">
      <c r="K464" s="152"/>
      <c r="L464" s="152"/>
      <c r="M464" s="152"/>
      <c r="N464" s="152"/>
      <c r="O464" s="152"/>
      <c r="P464" s="152"/>
      <c r="Q464" s="152"/>
      <c r="R464" s="152"/>
      <c r="S464" s="152"/>
    </row>
    <row r="465" spans="11:19" ht="15">
      <c r="K465" s="152"/>
      <c r="L465" s="152"/>
      <c r="M465" s="152"/>
      <c r="N465" s="152"/>
      <c r="O465" s="152"/>
      <c r="P465" s="152"/>
      <c r="Q465" s="152"/>
      <c r="R465" s="152"/>
      <c r="S465" s="152"/>
    </row>
    <row r="466" spans="11:19" ht="15">
      <c r="K466" s="152"/>
      <c r="L466" s="152"/>
      <c r="M466" s="152"/>
      <c r="N466" s="152"/>
      <c r="O466" s="152"/>
      <c r="P466" s="152"/>
      <c r="Q466" s="152"/>
      <c r="R466" s="152"/>
      <c r="S466" s="152"/>
    </row>
    <row r="467" spans="11:19" ht="15">
      <c r="K467" s="152"/>
      <c r="L467" s="152"/>
      <c r="M467" s="152"/>
      <c r="N467" s="152"/>
      <c r="O467" s="152"/>
      <c r="P467" s="152"/>
      <c r="Q467" s="152"/>
      <c r="R467" s="152"/>
      <c r="S467" s="152"/>
    </row>
    <row r="468" spans="11:19" ht="15">
      <c r="K468" s="152"/>
      <c r="L468" s="152"/>
      <c r="M468" s="152"/>
      <c r="N468" s="152"/>
      <c r="O468" s="152"/>
      <c r="P468" s="152"/>
      <c r="Q468" s="152"/>
      <c r="R468" s="152"/>
      <c r="S468" s="152"/>
    </row>
    <row r="469" spans="11:19" ht="15">
      <c r="K469" s="152"/>
      <c r="L469" s="152"/>
      <c r="M469" s="152"/>
      <c r="N469" s="152"/>
      <c r="O469" s="152"/>
      <c r="P469" s="152"/>
      <c r="Q469" s="152"/>
      <c r="R469" s="152"/>
      <c r="S469" s="152"/>
    </row>
    <row r="470" spans="11:19" ht="15">
      <c r="K470" s="152"/>
      <c r="L470" s="152"/>
      <c r="M470" s="152"/>
      <c r="N470" s="152"/>
      <c r="O470" s="152"/>
      <c r="P470" s="152"/>
      <c r="Q470" s="152"/>
      <c r="R470" s="152"/>
      <c r="S470" s="152"/>
    </row>
    <row r="471" spans="11:19" ht="15">
      <c r="K471" s="152"/>
      <c r="L471" s="152"/>
      <c r="M471" s="152"/>
      <c r="N471" s="152"/>
      <c r="O471" s="152"/>
      <c r="P471" s="152"/>
      <c r="Q471" s="152"/>
      <c r="R471" s="152"/>
      <c r="S471" s="152"/>
    </row>
    <row r="472" spans="11:19" ht="15">
      <c r="K472" s="152"/>
      <c r="L472" s="152"/>
      <c r="M472" s="152"/>
      <c r="N472" s="152"/>
      <c r="O472" s="152"/>
      <c r="P472" s="152"/>
      <c r="Q472" s="152"/>
      <c r="R472" s="152"/>
      <c r="S472" s="152"/>
    </row>
    <row r="473" spans="11:19" ht="15">
      <c r="K473" s="152"/>
      <c r="L473" s="152"/>
      <c r="M473" s="152"/>
      <c r="N473" s="152"/>
      <c r="O473" s="152"/>
      <c r="P473" s="152"/>
      <c r="Q473" s="152"/>
      <c r="R473" s="152"/>
      <c r="S473" s="152"/>
    </row>
    <row r="474" spans="11:19" ht="15">
      <c r="K474" s="152"/>
      <c r="L474" s="152"/>
      <c r="M474" s="152"/>
      <c r="N474" s="152"/>
      <c r="O474" s="152"/>
      <c r="P474" s="152"/>
      <c r="Q474" s="152"/>
      <c r="R474" s="152"/>
      <c r="S474" s="152"/>
    </row>
    <row r="475" spans="11:19" ht="15">
      <c r="K475" s="152"/>
      <c r="L475" s="152"/>
      <c r="M475" s="152"/>
      <c r="N475" s="152"/>
      <c r="O475" s="152"/>
      <c r="P475" s="152"/>
      <c r="Q475" s="152"/>
      <c r="R475" s="152"/>
      <c r="S475" s="152"/>
    </row>
    <row r="476" spans="11:19" ht="15">
      <c r="K476" s="152"/>
      <c r="L476" s="152"/>
      <c r="M476" s="152"/>
      <c r="N476" s="152"/>
      <c r="O476" s="152"/>
      <c r="P476" s="152"/>
      <c r="Q476" s="152"/>
      <c r="R476" s="152"/>
      <c r="S476" s="152"/>
    </row>
    <row r="477" spans="11:19" ht="15">
      <c r="K477" s="152"/>
      <c r="L477" s="152"/>
      <c r="M477" s="152"/>
      <c r="N477" s="152"/>
      <c r="O477" s="152"/>
      <c r="P477" s="152"/>
      <c r="Q477" s="152"/>
      <c r="R477" s="152"/>
      <c r="S477" s="152"/>
    </row>
    <row r="478" spans="11:19" ht="15">
      <c r="K478" s="152"/>
      <c r="L478" s="152"/>
      <c r="M478" s="152"/>
      <c r="N478" s="152"/>
      <c r="O478" s="152"/>
      <c r="P478" s="152"/>
      <c r="Q478" s="152"/>
      <c r="R478" s="152"/>
      <c r="S478" s="152"/>
    </row>
    <row r="479" spans="11:19" ht="15">
      <c r="K479" s="152"/>
      <c r="L479" s="152"/>
      <c r="M479" s="152"/>
      <c r="N479" s="152"/>
      <c r="O479" s="152"/>
      <c r="P479" s="152"/>
      <c r="Q479" s="152"/>
      <c r="R479" s="152"/>
      <c r="S479" s="152"/>
    </row>
    <row r="480" spans="11:19" ht="15">
      <c r="K480" s="152"/>
      <c r="L480" s="152"/>
      <c r="M480" s="152"/>
      <c r="N480" s="152"/>
      <c r="O480" s="152"/>
      <c r="P480" s="152"/>
      <c r="Q480" s="152"/>
      <c r="R480" s="152"/>
      <c r="S480" s="152"/>
    </row>
    <row r="481" spans="11:19" ht="15">
      <c r="K481" s="152"/>
      <c r="L481" s="152"/>
      <c r="M481" s="152"/>
      <c r="N481" s="152"/>
      <c r="O481" s="152"/>
      <c r="P481" s="152"/>
      <c r="Q481" s="152"/>
      <c r="R481" s="152"/>
      <c r="S481" s="152"/>
    </row>
    <row r="482" spans="11:19" ht="15">
      <c r="K482" s="152"/>
      <c r="L482" s="152"/>
      <c r="M482" s="152"/>
      <c r="N482" s="152"/>
      <c r="O482" s="152"/>
      <c r="P482" s="152"/>
      <c r="Q482" s="152"/>
      <c r="R482" s="152"/>
      <c r="S482" s="152"/>
    </row>
    <row r="483" spans="11:19" ht="15">
      <c r="K483" s="152"/>
      <c r="L483" s="152"/>
      <c r="M483" s="152"/>
      <c r="N483" s="152"/>
      <c r="O483" s="152"/>
      <c r="P483" s="152"/>
      <c r="Q483" s="152"/>
      <c r="R483" s="152"/>
      <c r="S483" s="152"/>
    </row>
    <row r="484" spans="11:19" ht="15">
      <c r="K484" s="152"/>
      <c r="L484" s="152"/>
      <c r="M484" s="152"/>
      <c r="N484" s="152"/>
      <c r="O484" s="152"/>
      <c r="P484" s="152"/>
      <c r="Q484" s="152"/>
      <c r="R484" s="152"/>
      <c r="S484" s="152"/>
    </row>
    <row r="485" spans="11:19" ht="15">
      <c r="K485" s="152"/>
      <c r="L485" s="152"/>
      <c r="M485" s="152"/>
      <c r="N485" s="152"/>
      <c r="O485" s="152"/>
      <c r="P485" s="152"/>
      <c r="Q485" s="152"/>
      <c r="R485" s="152"/>
      <c r="S485" s="152"/>
    </row>
    <row r="486" spans="11:19" ht="15">
      <c r="K486" s="152"/>
      <c r="L486" s="152"/>
      <c r="M486" s="152"/>
      <c r="N486" s="152"/>
      <c r="O486" s="152"/>
      <c r="P486" s="152"/>
      <c r="Q486" s="152"/>
      <c r="R486" s="152"/>
      <c r="S486" s="152"/>
    </row>
    <row r="487" spans="11:19" ht="15">
      <c r="K487" s="152"/>
      <c r="L487" s="152"/>
      <c r="M487" s="152"/>
      <c r="N487" s="152"/>
      <c r="O487" s="152"/>
      <c r="P487" s="152"/>
      <c r="Q487" s="152"/>
      <c r="R487" s="152"/>
      <c r="S487" s="152"/>
    </row>
    <row r="488" spans="11:19" ht="15">
      <c r="K488" s="152"/>
      <c r="L488" s="152"/>
      <c r="M488" s="152"/>
      <c r="N488" s="152"/>
      <c r="O488" s="152"/>
      <c r="P488" s="152"/>
      <c r="Q488" s="152"/>
      <c r="R488" s="152"/>
      <c r="S488" s="152"/>
    </row>
    <row r="489" spans="11:19" ht="15">
      <c r="K489" s="152"/>
      <c r="L489" s="152"/>
      <c r="M489" s="152"/>
      <c r="N489" s="152"/>
      <c r="O489" s="152"/>
      <c r="P489" s="152"/>
      <c r="Q489" s="152"/>
      <c r="R489" s="152"/>
      <c r="S489" s="152"/>
    </row>
    <row r="490" spans="11:19" ht="15">
      <c r="K490" s="152"/>
      <c r="L490" s="152"/>
      <c r="M490" s="152"/>
      <c r="N490" s="152"/>
      <c r="O490" s="152"/>
      <c r="P490" s="152"/>
      <c r="Q490" s="152"/>
      <c r="R490" s="152"/>
      <c r="S490" s="152"/>
    </row>
    <row r="491" spans="11:19" ht="15">
      <c r="K491" s="152"/>
      <c r="L491" s="152"/>
      <c r="M491" s="152"/>
      <c r="N491" s="152"/>
      <c r="O491" s="152"/>
      <c r="P491" s="152"/>
      <c r="Q491" s="152"/>
      <c r="R491" s="152"/>
      <c r="S491" s="152"/>
    </row>
    <row r="492" spans="11:19" ht="15">
      <c r="K492" s="152"/>
      <c r="L492" s="152"/>
      <c r="M492" s="152"/>
      <c r="N492" s="152"/>
      <c r="O492" s="152"/>
      <c r="P492" s="152"/>
      <c r="Q492" s="152"/>
      <c r="R492" s="152"/>
      <c r="S492" s="152"/>
    </row>
    <row r="493" spans="11:19" ht="15">
      <c r="K493" s="152"/>
      <c r="L493" s="152"/>
      <c r="M493" s="152"/>
      <c r="N493" s="152"/>
      <c r="O493" s="152"/>
      <c r="P493" s="152"/>
      <c r="Q493" s="152"/>
      <c r="R493" s="152"/>
      <c r="S493" s="152"/>
    </row>
    <row r="494" spans="11:19" ht="15">
      <c r="K494" s="152"/>
      <c r="L494" s="152"/>
      <c r="M494" s="152"/>
      <c r="N494" s="152"/>
      <c r="O494" s="152"/>
      <c r="P494" s="152"/>
      <c r="Q494" s="152"/>
      <c r="R494" s="152"/>
      <c r="S494" s="152"/>
    </row>
    <row r="495" spans="11:19" ht="15">
      <c r="K495" s="152"/>
      <c r="L495" s="152"/>
      <c r="M495" s="152"/>
      <c r="N495" s="152"/>
      <c r="O495" s="152"/>
      <c r="P495" s="152"/>
      <c r="Q495" s="152"/>
      <c r="R495" s="152"/>
      <c r="S495" s="152"/>
    </row>
    <row r="496" spans="11:19" ht="15">
      <c r="K496" s="152"/>
      <c r="L496" s="152"/>
      <c r="M496" s="152"/>
      <c r="N496" s="152"/>
      <c r="O496" s="152"/>
      <c r="P496" s="152"/>
      <c r="Q496" s="152"/>
      <c r="R496" s="152"/>
      <c r="S496" s="152"/>
    </row>
    <row r="497" spans="11:19" ht="15">
      <c r="K497" s="152"/>
      <c r="L497" s="152"/>
      <c r="M497" s="152"/>
      <c r="N497" s="152"/>
      <c r="O497" s="152"/>
      <c r="P497" s="152"/>
      <c r="Q497" s="152"/>
      <c r="R497" s="152"/>
      <c r="S497" s="152"/>
    </row>
    <row r="498" spans="11:19" ht="15">
      <c r="K498" s="152"/>
      <c r="L498" s="152"/>
      <c r="M498" s="152"/>
      <c r="N498" s="152"/>
      <c r="O498" s="152"/>
      <c r="P498" s="152"/>
      <c r="Q498" s="152"/>
      <c r="R498" s="152"/>
      <c r="S498" s="152"/>
    </row>
    <row r="499" spans="11:19" ht="15">
      <c r="K499" s="152"/>
      <c r="L499" s="152"/>
      <c r="M499" s="152"/>
      <c r="N499" s="152"/>
      <c r="O499" s="152"/>
      <c r="P499" s="152"/>
      <c r="Q499" s="152"/>
      <c r="R499" s="152"/>
      <c r="S499" s="152"/>
    </row>
    <row r="500" spans="11:19" ht="15">
      <c r="K500" s="152"/>
      <c r="L500" s="152"/>
      <c r="M500" s="152"/>
      <c r="N500" s="152"/>
      <c r="O500" s="152"/>
      <c r="P500" s="152"/>
      <c r="Q500" s="152"/>
      <c r="R500" s="152"/>
      <c r="S500" s="152"/>
    </row>
    <row r="501" spans="11:19" ht="15">
      <c r="K501" s="152"/>
      <c r="L501" s="152"/>
      <c r="M501" s="152"/>
      <c r="N501" s="152"/>
      <c r="O501" s="152"/>
      <c r="P501" s="152"/>
      <c r="Q501" s="152"/>
      <c r="R501" s="152"/>
      <c r="S501" s="152"/>
    </row>
    <row r="502" spans="11:19" ht="15">
      <c r="K502" s="152"/>
      <c r="L502" s="152"/>
      <c r="M502" s="152"/>
      <c r="N502" s="152"/>
      <c r="O502" s="152"/>
      <c r="P502" s="152"/>
      <c r="Q502" s="152"/>
      <c r="R502" s="152"/>
      <c r="S502" s="152"/>
    </row>
    <row r="503" spans="11:19" ht="15">
      <c r="K503" s="152"/>
      <c r="L503" s="152"/>
      <c r="M503" s="152"/>
      <c r="N503" s="152"/>
      <c r="O503" s="152"/>
      <c r="P503" s="152"/>
      <c r="Q503" s="152"/>
      <c r="R503" s="152"/>
      <c r="S503" s="152"/>
    </row>
    <row r="504" spans="11:19" ht="15">
      <c r="K504" s="152"/>
      <c r="L504" s="152"/>
      <c r="M504" s="152"/>
      <c r="N504" s="152"/>
      <c r="O504" s="152"/>
      <c r="P504" s="152"/>
      <c r="Q504" s="152"/>
      <c r="R504" s="152"/>
      <c r="S504" s="152"/>
    </row>
    <row r="505" spans="11:19" ht="15">
      <c r="K505" s="152"/>
      <c r="L505" s="152"/>
      <c r="M505" s="152"/>
      <c r="N505" s="152"/>
      <c r="O505" s="152"/>
      <c r="P505" s="152"/>
      <c r="Q505" s="152"/>
      <c r="R505" s="152"/>
      <c r="S505" s="152"/>
    </row>
    <row r="506" spans="11:19" ht="15">
      <c r="K506" s="152"/>
      <c r="L506" s="152"/>
      <c r="M506" s="152"/>
      <c r="N506" s="152"/>
      <c r="O506" s="152"/>
      <c r="P506" s="152"/>
      <c r="Q506" s="152"/>
      <c r="R506" s="152"/>
      <c r="S506" s="152"/>
    </row>
    <row r="507" spans="11:19" ht="15">
      <c r="K507" s="152"/>
      <c r="L507" s="152"/>
      <c r="M507" s="152"/>
      <c r="N507" s="152"/>
      <c r="O507" s="152"/>
      <c r="P507" s="152"/>
      <c r="Q507" s="152"/>
      <c r="R507" s="152"/>
      <c r="S507" s="152"/>
    </row>
    <row r="508" spans="11:19" ht="15">
      <c r="K508" s="152"/>
      <c r="L508" s="152"/>
      <c r="M508" s="152"/>
      <c r="N508" s="152"/>
      <c r="O508" s="152"/>
      <c r="P508" s="152"/>
      <c r="Q508" s="152"/>
      <c r="R508" s="152"/>
      <c r="S508" s="152"/>
    </row>
    <row r="509" spans="11:19" ht="15">
      <c r="K509" s="152"/>
      <c r="L509" s="152"/>
      <c r="M509" s="152"/>
      <c r="N509" s="152"/>
      <c r="O509" s="152"/>
      <c r="P509" s="152"/>
      <c r="Q509" s="152"/>
      <c r="R509" s="152"/>
      <c r="S509" s="152"/>
    </row>
    <row r="510" spans="11:19" ht="15">
      <c r="K510" s="152"/>
      <c r="L510" s="152"/>
      <c r="M510" s="152"/>
      <c r="N510" s="152"/>
      <c r="O510" s="152"/>
      <c r="P510" s="152"/>
      <c r="Q510" s="152"/>
      <c r="R510" s="152"/>
      <c r="S510" s="152"/>
    </row>
    <row r="511" spans="11:19" ht="15">
      <c r="K511" s="152"/>
      <c r="L511" s="152"/>
      <c r="M511" s="152"/>
      <c r="N511" s="152"/>
      <c r="O511" s="152"/>
      <c r="P511" s="152"/>
      <c r="Q511" s="152"/>
      <c r="R511" s="152"/>
      <c r="S511" s="152"/>
    </row>
    <row r="512" spans="11:19" ht="15">
      <c r="K512" s="152"/>
      <c r="L512" s="152"/>
      <c r="M512" s="152"/>
      <c r="N512" s="152"/>
      <c r="O512" s="152"/>
      <c r="P512" s="152"/>
      <c r="Q512" s="152"/>
      <c r="R512" s="152"/>
      <c r="S512" s="152"/>
    </row>
    <row r="513" spans="11:19" ht="15">
      <c r="K513" s="152"/>
      <c r="L513" s="152"/>
      <c r="M513" s="152"/>
      <c r="N513" s="152"/>
      <c r="O513" s="152"/>
      <c r="P513" s="152"/>
      <c r="Q513" s="152"/>
      <c r="R513" s="152"/>
      <c r="S513" s="152"/>
    </row>
    <row r="514" spans="11:19" ht="15">
      <c r="K514" s="152"/>
      <c r="L514" s="152"/>
      <c r="M514" s="152"/>
      <c r="N514" s="152"/>
      <c r="O514" s="152"/>
      <c r="P514" s="152"/>
      <c r="Q514" s="152"/>
      <c r="R514" s="152"/>
      <c r="S514" s="152"/>
    </row>
    <row r="515" spans="11:19" ht="15">
      <c r="K515" s="152"/>
      <c r="L515" s="152"/>
      <c r="M515" s="152"/>
      <c r="N515" s="152"/>
      <c r="O515" s="152"/>
      <c r="P515" s="152"/>
      <c r="Q515" s="152"/>
      <c r="R515" s="152"/>
      <c r="S515" s="152"/>
    </row>
    <row r="516" spans="11:19" ht="15">
      <c r="K516" s="152"/>
      <c r="L516" s="152"/>
      <c r="M516" s="152"/>
      <c r="N516" s="152"/>
      <c r="O516" s="152"/>
      <c r="P516" s="152"/>
      <c r="Q516" s="152"/>
      <c r="R516" s="152"/>
      <c r="S516" s="152"/>
    </row>
    <row r="517" spans="11:19" ht="15">
      <c r="K517" s="152"/>
      <c r="L517" s="152"/>
      <c r="M517" s="152"/>
      <c r="N517" s="152"/>
      <c r="O517" s="152"/>
      <c r="P517" s="152"/>
      <c r="Q517" s="152"/>
      <c r="R517" s="152"/>
      <c r="S517" s="152"/>
    </row>
    <row r="518" spans="11:19" ht="15">
      <c r="K518" s="152"/>
      <c r="L518" s="152"/>
      <c r="M518" s="152"/>
      <c r="N518" s="152"/>
      <c r="O518" s="152"/>
      <c r="P518" s="152"/>
      <c r="Q518" s="152"/>
      <c r="R518" s="152"/>
      <c r="S518" s="152"/>
    </row>
    <row r="519" spans="11:19" ht="15">
      <c r="K519" s="152"/>
      <c r="L519" s="152"/>
      <c r="M519" s="152"/>
      <c r="N519" s="152"/>
      <c r="O519" s="152"/>
      <c r="P519" s="152"/>
      <c r="Q519" s="152"/>
      <c r="R519" s="152"/>
      <c r="S519" s="152"/>
    </row>
    <row r="520" spans="11:19" ht="15">
      <c r="K520" s="152"/>
      <c r="L520" s="152"/>
      <c r="M520" s="152"/>
      <c r="N520" s="152"/>
      <c r="O520" s="152"/>
      <c r="P520" s="152"/>
      <c r="Q520" s="152"/>
      <c r="R520" s="152"/>
      <c r="S520" s="152"/>
    </row>
    <row r="521" spans="11:19" ht="15">
      <c r="K521" s="152"/>
      <c r="L521" s="152"/>
      <c r="M521" s="152"/>
      <c r="N521" s="152"/>
      <c r="O521" s="152"/>
      <c r="P521" s="152"/>
      <c r="Q521" s="152"/>
      <c r="R521" s="152"/>
      <c r="S521" s="152"/>
    </row>
    <row r="522" spans="11:19" ht="15">
      <c r="K522" s="152"/>
      <c r="L522" s="152"/>
      <c r="M522" s="152"/>
      <c r="N522" s="152"/>
      <c r="O522" s="152"/>
      <c r="P522" s="152"/>
      <c r="Q522" s="152"/>
      <c r="R522" s="152"/>
      <c r="S522" s="152"/>
    </row>
    <row r="523" spans="11:19" ht="15">
      <c r="K523" s="152"/>
      <c r="L523" s="152"/>
      <c r="M523" s="152"/>
      <c r="N523" s="152"/>
      <c r="O523" s="152"/>
      <c r="P523" s="152"/>
      <c r="Q523" s="152"/>
      <c r="R523" s="152"/>
      <c r="S523" s="152"/>
    </row>
    <row r="524" spans="11:19" ht="15">
      <c r="K524" s="152"/>
      <c r="L524" s="152"/>
      <c r="M524" s="152"/>
      <c r="N524" s="152"/>
      <c r="O524" s="152"/>
      <c r="P524" s="152"/>
      <c r="Q524" s="152"/>
      <c r="R524" s="152"/>
      <c r="S524" s="152"/>
    </row>
    <row r="525" spans="11:19" ht="15">
      <c r="K525" s="152"/>
      <c r="L525" s="152"/>
      <c r="M525" s="152"/>
      <c r="N525" s="152"/>
      <c r="O525" s="152"/>
      <c r="P525" s="152"/>
      <c r="Q525" s="152"/>
      <c r="R525" s="152"/>
      <c r="S525" s="152"/>
    </row>
    <row r="526" spans="11:19" ht="15">
      <c r="K526" s="152"/>
      <c r="L526" s="152"/>
      <c r="M526" s="152"/>
      <c r="N526" s="152"/>
      <c r="O526" s="152"/>
      <c r="P526" s="152"/>
      <c r="Q526" s="152"/>
      <c r="R526" s="152"/>
      <c r="S526" s="152"/>
    </row>
    <row r="527" spans="11:19" ht="15">
      <c r="K527" s="152"/>
      <c r="L527" s="152"/>
      <c r="M527" s="152"/>
      <c r="N527" s="152"/>
      <c r="O527" s="152"/>
      <c r="P527" s="152"/>
      <c r="Q527" s="152"/>
      <c r="R527" s="152"/>
      <c r="S527" s="152"/>
    </row>
    <row r="528" spans="11:19" ht="15">
      <c r="K528" s="152"/>
      <c r="L528" s="152"/>
      <c r="M528" s="152"/>
      <c r="N528" s="152"/>
      <c r="O528" s="152"/>
      <c r="P528" s="152"/>
      <c r="Q528" s="152"/>
      <c r="R528" s="152"/>
      <c r="S528" s="152"/>
    </row>
    <row r="529" spans="11:19" ht="15">
      <c r="K529" s="152"/>
      <c r="L529" s="152"/>
      <c r="M529" s="152"/>
      <c r="N529" s="152"/>
      <c r="O529" s="152"/>
      <c r="P529" s="152"/>
      <c r="Q529" s="152"/>
      <c r="R529" s="152"/>
      <c r="S529" s="152"/>
    </row>
    <row r="530" spans="11:19" ht="15">
      <c r="K530" s="152"/>
      <c r="L530" s="152"/>
      <c r="M530" s="152"/>
      <c r="N530" s="152"/>
      <c r="O530" s="152"/>
      <c r="P530" s="152"/>
      <c r="Q530" s="152"/>
      <c r="R530" s="152"/>
      <c r="S530" s="152"/>
    </row>
    <row r="531" spans="11:19" ht="15">
      <c r="K531" s="152"/>
      <c r="L531" s="152"/>
      <c r="M531" s="152"/>
      <c r="N531" s="152"/>
      <c r="O531" s="152"/>
      <c r="P531" s="152"/>
      <c r="Q531" s="152"/>
      <c r="R531" s="152"/>
      <c r="S531" s="152"/>
    </row>
    <row r="532" spans="11:19" ht="15">
      <c r="K532" s="152"/>
      <c r="L532" s="152"/>
      <c r="M532" s="152"/>
      <c r="N532" s="152"/>
      <c r="O532" s="152"/>
      <c r="P532" s="152"/>
      <c r="Q532" s="152"/>
      <c r="R532" s="152"/>
      <c r="S532" s="152"/>
    </row>
    <row r="533" spans="11:19" ht="15">
      <c r="K533" s="152"/>
      <c r="L533" s="152"/>
      <c r="M533" s="152"/>
      <c r="N533" s="152"/>
      <c r="O533" s="152"/>
      <c r="P533" s="152"/>
      <c r="Q533" s="152"/>
      <c r="R533" s="152"/>
      <c r="S533" s="152"/>
    </row>
    <row r="534" spans="11:19" ht="15">
      <c r="K534" s="152"/>
      <c r="L534" s="152"/>
      <c r="M534" s="152"/>
      <c r="N534" s="152"/>
      <c r="O534" s="152"/>
      <c r="P534" s="152"/>
      <c r="Q534" s="152"/>
      <c r="R534" s="152"/>
      <c r="S534" s="152"/>
    </row>
    <row r="535" spans="11:19" ht="15">
      <c r="K535" s="152"/>
      <c r="L535" s="152"/>
      <c r="M535" s="152"/>
      <c r="N535" s="152"/>
      <c r="O535" s="152"/>
      <c r="P535" s="152"/>
      <c r="Q535" s="152"/>
      <c r="R535" s="152"/>
      <c r="S535" s="152"/>
    </row>
    <row r="536" spans="11:19" ht="15">
      <c r="K536" s="152"/>
      <c r="L536" s="152"/>
      <c r="M536" s="152"/>
      <c r="N536" s="152"/>
      <c r="O536" s="152"/>
      <c r="P536" s="152"/>
      <c r="Q536" s="152"/>
      <c r="R536" s="152"/>
      <c r="S536" s="152"/>
    </row>
    <row r="537" spans="11:19" ht="15">
      <c r="K537" s="152"/>
      <c r="L537" s="152"/>
      <c r="M537" s="152"/>
      <c r="N537" s="152"/>
      <c r="O537" s="152"/>
      <c r="P537" s="152"/>
      <c r="Q537" s="152"/>
      <c r="R537" s="152"/>
      <c r="S537" s="152"/>
    </row>
    <row r="538" spans="11:19" ht="15">
      <c r="K538" s="152"/>
      <c r="L538" s="152"/>
      <c r="M538" s="152"/>
      <c r="N538" s="152"/>
      <c r="O538" s="152"/>
      <c r="P538" s="152"/>
      <c r="Q538" s="152"/>
      <c r="R538" s="152"/>
      <c r="S538" s="152"/>
    </row>
    <row r="539" spans="11:19" ht="15">
      <c r="K539" s="152"/>
      <c r="L539" s="152"/>
      <c r="M539" s="152"/>
      <c r="N539" s="152"/>
      <c r="O539" s="152"/>
      <c r="P539" s="152"/>
      <c r="Q539" s="152"/>
      <c r="R539" s="152"/>
      <c r="S539" s="152"/>
    </row>
    <row r="540" spans="11:19" ht="15">
      <c r="K540" s="152"/>
      <c r="L540" s="152"/>
      <c r="M540" s="152"/>
      <c r="N540" s="152"/>
      <c r="O540" s="152"/>
      <c r="P540" s="152"/>
      <c r="Q540" s="152"/>
      <c r="R540" s="152"/>
      <c r="S540" s="152"/>
    </row>
    <row r="541" spans="11:19" ht="15">
      <c r="K541" s="152"/>
      <c r="L541" s="152"/>
      <c r="M541" s="152"/>
      <c r="N541" s="152"/>
      <c r="O541" s="152"/>
      <c r="P541" s="152"/>
      <c r="Q541" s="152"/>
      <c r="R541" s="152"/>
      <c r="S541" s="152"/>
    </row>
    <row r="542" spans="11:19" ht="15">
      <c r="K542" s="152"/>
      <c r="L542" s="152"/>
      <c r="M542" s="152"/>
      <c r="N542" s="152"/>
      <c r="O542" s="152"/>
      <c r="P542" s="152"/>
      <c r="Q542" s="152"/>
      <c r="R542" s="152"/>
      <c r="S542" s="152"/>
    </row>
    <row r="543" spans="11:19" ht="15">
      <c r="K543" s="152"/>
      <c r="L543" s="152"/>
      <c r="M543" s="152"/>
      <c r="N543" s="152"/>
      <c r="O543" s="152"/>
      <c r="P543" s="152"/>
      <c r="Q543" s="152"/>
      <c r="R543" s="152"/>
      <c r="S543" s="152"/>
    </row>
    <row r="544" spans="11:19" ht="15">
      <c r="K544" s="152"/>
      <c r="L544" s="152"/>
      <c r="M544" s="152"/>
      <c r="N544" s="152"/>
      <c r="O544" s="152"/>
      <c r="P544" s="152"/>
      <c r="Q544" s="152"/>
      <c r="R544" s="152"/>
      <c r="S544" s="152"/>
    </row>
    <row r="545" spans="11:19" ht="15">
      <c r="K545" s="152"/>
      <c r="L545" s="152"/>
      <c r="M545" s="152"/>
      <c r="N545" s="152"/>
      <c r="O545" s="152"/>
      <c r="P545" s="152"/>
      <c r="Q545" s="152"/>
      <c r="R545" s="152"/>
      <c r="S545" s="152"/>
    </row>
    <row r="546" spans="11:19" ht="15">
      <c r="K546" s="152"/>
      <c r="L546" s="152"/>
      <c r="M546" s="152"/>
      <c r="N546" s="152"/>
      <c r="O546" s="152"/>
      <c r="P546" s="152"/>
      <c r="Q546" s="152"/>
      <c r="R546" s="152"/>
      <c r="S546" s="152"/>
    </row>
    <row r="547" spans="11:19" ht="15">
      <c r="K547" s="152"/>
      <c r="L547" s="152"/>
      <c r="M547" s="152"/>
      <c r="N547" s="152"/>
      <c r="O547" s="152"/>
      <c r="P547" s="152"/>
      <c r="Q547" s="152"/>
      <c r="R547" s="152"/>
      <c r="S547" s="152"/>
    </row>
    <row r="548" spans="11:19" ht="15">
      <c r="K548" s="152"/>
      <c r="L548" s="152"/>
      <c r="M548" s="152"/>
      <c r="N548" s="152"/>
      <c r="O548" s="152"/>
      <c r="P548" s="152"/>
      <c r="Q548" s="152"/>
      <c r="R548" s="152"/>
      <c r="S548" s="152"/>
    </row>
    <row r="549" spans="11:19" ht="15">
      <c r="K549" s="152"/>
      <c r="L549" s="152"/>
      <c r="M549" s="152"/>
      <c r="N549" s="152"/>
      <c r="O549" s="152"/>
      <c r="P549" s="152"/>
      <c r="Q549" s="152"/>
      <c r="R549" s="152"/>
      <c r="S549" s="152"/>
    </row>
    <row r="550" spans="11:19" ht="15">
      <c r="K550" s="152"/>
      <c r="L550" s="152"/>
      <c r="M550" s="152"/>
      <c r="N550" s="152"/>
      <c r="O550" s="152"/>
      <c r="P550" s="152"/>
      <c r="Q550" s="152"/>
      <c r="R550" s="152"/>
      <c r="S550" s="152"/>
    </row>
    <row r="551" spans="11:19" ht="15">
      <c r="K551" s="152"/>
      <c r="L551" s="152"/>
      <c r="M551" s="152"/>
      <c r="N551" s="152"/>
      <c r="O551" s="152"/>
      <c r="P551" s="152"/>
      <c r="Q551" s="152"/>
      <c r="R551" s="152"/>
      <c r="S551" s="152"/>
    </row>
    <row r="552" spans="11:19" ht="15">
      <c r="K552" s="152"/>
      <c r="L552" s="152"/>
      <c r="M552" s="152"/>
      <c r="N552" s="152"/>
      <c r="O552" s="152"/>
      <c r="P552" s="152"/>
      <c r="Q552" s="152"/>
      <c r="R552" s="152"/>
      <c r="S552" s="152"/>
    </row>
    <row r="553" spans="11:19" ht="15">
      <c r="K553" s="152"/>
      <c r="L553" s="152"/>
      <c r="M553" s="152"/>
      <c r="N553" s="152"/>
      <c r="O553" s="152"/>
      <c r="P553" s="152"/>
      <c r="Q553" s="152"/>
      <c r="R553" s="152"/>
      <c r="S553" s="152"/>
    </row>
    <row r="554" spans="11:19" ht="15">
      <c r="K554" s="152"/>
      <c r="L554" s="152"/>
      <c r="M554" s="152"/>
      <c r="N554" s="152"/>
      <c r="O554" s="152"/>
      <c r="P554" s="152"/>
      <c r="Q554" s="152"/>
      <c r="R554" s="152"/>
      <c r="S554" s="152"/>
    </row>
    <row r="555" spans="11:19" ht="15">
      <c r="K555" s="152"/>
      <c r="L555" s="152"/>
      <c r="M555" s="152"/>
      <c r="N555" s="152"/>
      <c r="O555" s="152"/>
      <c r="P555" s="152"/>
      <c r="Q555" s="152"/>
      <c r="R555" s="152"/>
      <c r="S555" s="152"/>
    </row>
    <row r="556" spans="11:19" ht="15">
      <c r="K556" s="152"/>
      <c r="L556" s="152"/>
      <c r="M556" s="152"/>
      <c r="N556" s="152"/>
      <c r="O556" s="152"/>
      <c r="P556" s="152"/>
      <c r="Q556" s="152"/>
      <c r="R556" s="152"/>
      <c r="S556" s="152"/>
    </row>
    <row r="557" spans="11:19" ht="15">
      <c r="K557" s="152"/>
      <c r="L557" s="152"/>
      <c r="M557" s="152"/>
      <c r="N557" s="152"/>
      <c r="O557" s="152"/>
      <c r="P557" s="152"/>
      <c r="Q557" s="152"/>
      <c r="R557" s="152"/>
      <c r="S557" s="152"/>
    </row>
    <row r="558" spans="11:19" ht="15">
      <c r="K558" s="152"/>
      <c r="L558" s="152"/>
      <c r="M558" s="152"/>
      <c r="N558" s="152"/>
      <c r="O558" s="152"/>
      <c r="P558" s="152"/>
      <c r="Q558" s="152"/>
      <c r="R558" s="152"/>
      <c r="S558" s="152"/>
    </row>
    <row r="559" spans="11:19" ht="15">
      <c r="K559" s="152"/>
      <c r="L559" s="152"/>
      <c r="M559" s="152"/>
      <c r="N559" s="152"/>
      <c r="O559" s="152"/>
      <c r="P559" s="152"/>
      <c r="Q559" s="152"/>
      <c r="R559" s="152"/>
      <c r="S559" s="152"/>
    </row>
    <row r="560" spans="11:19" ht="15">
      <c r="K560" s="152"/>
      <c r="L560" s="152"/>
      <c r="M560" s="152"/>
      <c r="N560" s="152"/>
      <c r="O560" s="152"/>
      <c r="P560" s="152"/>
      <c r="Q560" s="152"/>
      <c r="R560" s="152"/>
      <c r="S560" s="152"/>
    </row>
    <row r="561" spans="11:19" ht="15">
      <c r="K561" s="152"/>
      <c r="L561" s="152"/>
      <c r="M561" s="152"/>
      <c r="N561" s="152"/>
      <c r="O561" s="152"/>
      <c r="P561" s="152"/>
      <c r="Q561" s="152"/>
      <c r="R561" s="152"/>
      <c r="S561" s="152"/>
    </row>
    <row r="562" spans="11:19" ht="15">
      <c r="K562" s="152"/>
      <c r="L562" s="152"/>
      <c r="M562" s="152"/>
      <c r="N562" s="152"/>
      <c r="O562" s="152"/>
      <c r="P562" s="152"/>
      <c r="Q562" s="152"/>
      <c r="R562" s="152"/>
      <c r="S562" s="152"/>
    </row>
    <row r="563" spans="11:19" ht="15">
      <c r="K563" s="152"/>
      <c r="L563" s="152"/>
      <c r="M563" s="152"/>
      <c r="N563" s="152"/>
      <c r="O563" s="152"/>
      <c r="P563" s="152"/>
      <c r="Q563" s="152"/>
      <c r="R563" s="152"/>
      <c r="S563" s="152"/>
    </row>
    <row r="564" spans="11:19" ht="15">
      <c r="K564" s="152"/>
      <c r="L564" s="152"/>
      <c r="M564" s="152"/>
      <c r="N564" s="152"/>
      <c r="O564" s="152"/>
      <c r="P564" s="152"/>
      <c r="Q564" s="152"/>
      <c r="R564" s="152"/>
      <c r="S564" s="152"/>
    </row>
    <row r="565" spans="11:19" ht="15">
      <c r="K565" s="152"/>
      <c r="L565" s="152"/>
      <c r="M565" s="152"/>
      <c r="N565" s="152"/>
      <c r="O565" s="152"/>
      <c r="P565" s="152"/>
      <c r="Q565" s="152"/>
      <c r="R565" s="152"/>
      <c r="S565" s="152"/>
    </row>
    <row r="566" spans="11:19" ht="15">
      <c r="K566" s="152"/>
      <c r="L566" s="152"/>
      <c r="M566" s="152"/>
      <c r="N566" s="152"/>
      <c r="O566" s="152"/>
      <c r="P566" s="152"/>
      <c r="Q566" s="152"/>
      <c r="R566" s="152"/>
      <c r="S566" s="152"/>
    </row>
    <row r="567" spans="11:19" ht="15">
      <c r="K567" s="152"/>
      <c r="L567" s="152"/>
      <c r="M567" s="152"/>
      <c r="N567" s="152"/>
      <c r="O567" s="152"/>
      <c r="P567" s="152"/>
      <c r="Q567" s="152"/>
      <c r="R567" s="152"/>
      <c r="S567" s="152"/>
    </row>
    <row r="568" spans="11:19" ht="15">
      <c r="K568" s="152"/>
      <c r="L568" s="152"/>
      <c r="M568" s="152"/>
      <c r="N568" s="152"/>
      <c r="O568" s="152"/>
      <c r="P568" s="152"/>
      <c r="Q568" s="152"/>
      <c r="R568" s="152"/>
      <c r="S568" s="152"/>
    </row>
    <row r="569" spans="11:19" ht="15">
      <c r="K569" s="152"/>
      <c r="L569" s="152"/>
      <c r="M569" s="152"/>
      <c r="N569" s="152"/>
      <c r="O569" s="152"/>
      <c r="P569" s="152"/>
      <c r="Q569" s="152"/>
      <c r="R569" s="152"/>
      <c r="S569" s="152"/>
    </row>
    <row r="570" spans="11:19" ht="15">
      <c r="K570" s="152"/>
      <c r="L570" s="152"/>
      <c r="M570" s="152"/>
      <c r="N570" s="152"/>
      <c r="O570" s="152"/>
      <c r="P570" s="152"/>
      <c r="Q570" s="152"/>
      <c r="R570" s="152"/>
      <c r="S570" s="152"/>
    </row>
    <row r="571" spans="11:19" ht="15">
      <c r="K571" s="152"/>
      <c r="L571" s="152"/>
      <c r="M571" s="152"/>
      <c r="N571" s="152"/>
      <c r="O571" s="152"/>
      <c r="P571" s="152"/>
      <c r="Q571" s="152"/>
      <c r="R571" s="152"/>
      <c r="S571" s="152"/>
    </row>
    <row r="572" spans="11:19" ht="15">
      <c r="K572" s="152"/>
      <c r="L572" s="152"/>
      <c r="M572" s="152"/>
      <c r="N572" s="152"/>
      <c r="O572" s="152"/>
      <c r="P572" s="152"/>
      <c r="Q572" s="152"/>
      <c r="R572" s="152"/>
      <c r="S572" s="152"/>
    </row>
    <row r="573" spans="11:19" ht="15">
      <c r="K573" s="152"/>
      <c r="L573" s="152"/>
      <c r="M573" s="152"/>
      <c r="N573" s="152"/>
      <c r="O573" s="152"/>
      <c r="P573" s="152"/>
      <c r="Q573" s="152"/>
      <c r="R573" s="152"/>
      <c r="S573" s="152"/>
    </row>
    <row r="574" spans="11:19" ht="15">
      <c r="K574" s="152"/>
      <c r="L574" s="152"/>
      <c r="M574" s="152"/>
      <c r="N574" s="152"/>
      <c r="O574" s="152"/>
      <c r="P574" s="152"/>
      <c r="Q574" s="152"/>
      <c r="R574" s="152"/>
      <c r="S574" s="152"/>
    </row>
    <row r="575" spans="11:19" ht="15">
      <c r="K575" s="152"/>
      <c r="L575" s="152"/>
      <c r="M575" s="152"/>
      <c r="N575" s="152"/>
      <c r="O575" s="152"/>
      <c r="P575" s="152"/>
      <c r="Q575" s="152"/>
      <c r="R575" s="152"/>
      <c r="S575" s="152"/>
    </row>
    <row r="576" spans="11:19" ht="15">
      <c r="K576" s="152"/>
      <c r="L576" s="152"/>
      <c r="M576" s="152"/>
      <c r="N576" s="152"/>
      <c r="O576" s="152"/>
      <c r="P576" s="152"/>
      <c r="Q576" s="152"/>
      <c r="R576" s="152"/>
      <c r="S576" s="152"/>
    </row>
    <row r="577" spans="11:19" ht="15">
      <c r="K577" s="152"/>
      <c r="L577" s="152"/>
      <c r="M577" s="152"/>
      <c r="N577" s="152"/>
      <c r="O577" s="152"/>
      <c r="P577" s="152"/>
      <c r="Q577" s="152"/>
      <c r="R577" s="152"/>
      <c r="S577" s="152"/>
    </row>
    <row r="578" spans="11:19" ht="15">
      <c r="K578" s="152"/>
      <c r="L578" s="152"/>
      <c r="M578" s="152"/>
      <c r="N578" s="152"/>
      <c r="O578" s="152"/>
      <c r="P578" s="152"/>
      <c r="Q578" s="152"/>
      <c r="R578" s="152"/>
      <c r="S578" s="152"/>
    </row>
    <row r="579" spans="11:19" ht="15">
      <c r="K579" s="152"/>
      <c r="L579" s="152"/>
      <c r="M579" s="152"/>
      <c r="N579" s="152"/>
      <c r="O579" s="152"/>
      <c r="P579" s="152"/>
      <c r="Q579" s="152"/>
      <c r="R579" s="152"/>
      <c r="S579" s="152"/>
    </row>
    <row r="580" spans="11:19" ht="15">
      <c r="K580" s="152"/>
      <c r="L580" s="152"/>
      <c r="M580" s="152"/>
      <c r="N580" s="152"/>
      <c r="O580" s="152"/>
      <c r="P580" s="152"/>
      <c r="Q580" s="152"/>
      <c r="R580" s="152"/>
      <c r="S580" s="152"/>
    </row>
    <row r="581" spans="11:19" ht="15">
      <c r="K581" s="152"/>
      <c r="L581" s="152"/>
      <c r="M581" s="152"/>
      <c r="N581" s="152"/>
      <c r="O581" s="152"/>
      <c r="P581" s="152"/>
      <c r="Q581" s="152"/>
      <c r="R581" s="152"/>
      <c r="S581" s="152"/>
    </row>
    <row r="582" spans="11:19" ht="15">
      <c r="K582" s="152"/>
      <c r="L582" s="152"/>
      <c r="M582" s="152"/>
      <c r="N582" s="152"/>
      <c r="O582" s="152"/>
      <c r="P582" s="152"/>
      <c r="Q582" s="152"/>
      <c r="R582" s="152"/>
      <c r="S582" s="152"/>
    </row>
    <row r="583" spans="11:19" ht="15">
      <c r="K583" s="152"/>
      <c r="L583" s="152"/>
      <c r="M583" s="152"/>
      <c r="N583" s="152"/>
      <c r="O583" s="152"/>
      <c r="P583" s="152"/>
      <c r="Q583" s="152"/>
      <c r="R583" s="152"/>
      <c r="S583" s="152"/>
    </row>
    <row r="584" spans="11:19" ht="15">
      <c r="K584" s="152"/>
      <c r="L584" s="152"/>
      <c r="M584" s="152"/>
      <c r="N584" s="152"/>
      <c r="O584" s="152"/>
      <c r="P584" s="152"/>
      <c r="Q584" s="152"/>
      <c r="R584" s="152"/>
      <c r="S584" s="152"/>
    </row>
    <row r="585" spans="11:19" ht="15">
      <c r="K585" s="152"/>
      <c r="L585" s="152"/>
      <c r="M585" s="152"/>
      <c r="N585" s="152"/>
      <c r="O585" s="152"/>
      <c r="P585" s="152"/>
      <c r="Q585" s="152"/>
      <c r="R585" s="152"/>
      <c r="S585" s="152"/>
    </row>
    <row r="586" spans="11:19" ht="15">
      <c r="K586" s="152"/>
      <c r="L586" s="152"/>
      <c r="M586" s="152"/>
      <c r="N586" s="152"/>
      <c r="O586" s="152"/>
      <c r="P586" s="152"/>
      <c r="Q586" s="152"/>
      <c r="R586" s="152"/>
      <c r="S586" s="152"/>
    </row>
    <row r="587" spans="11:19" ht="15">
      <c r="K587" s="152"/>
      <c r="L587" s="152"/>
      <c r="M587" s="152"/>
      <c r="N587" s="152"/>
      <c r="O587" s="152"/>
      <c r="P587" s="152"/>
      <c r="Q587" s="152"/>
      <c r="R587" s="152"/>
      <c r="S587" s="152"/>
    </row>
    <row r="588" spans="11:19" ht="15">
      <c r="K588" s="152"/>
      <c r="L588" s="152"/>
      <c r="M588" s="152"/>
      <c r="N588" s="152"/>
      <c r="O588" s="152"/>
      <c r="P588" s="152"/>
      <c r="Q588" s="152"/>
      <c r="R588" s="152"/>
      <c r="S588" s="152"/>
    </row>
    <row r="589" spans="11:19" ht="15">
      <c r="K589" s="152"/>
      <c r="L589" s="152"/>
      <c r="M589" s="152"/>
      <c r="N589" s="152"/>
      <c r="O589" s="152"/>
      <c r="P589" s="152"/>
      <c r="Q589" s="152"/>
      <c r="R589" s="152"/>
      <c r="S589" s="152"/>
    </row>
    <row r="590" spans="11:19" ht="15">
      <c r="K590" s="152"/>
      <c r="L590" s="152"/>
      <c r="M590" s="152"/>
      <c r="N590" s="152"/>
      <c r="O590" s="152"/>
      <c r="P590" s="152"/>
      <c r="Q590" s="152"/>
      <c r="R590" s="152"/>
      <c r="S590" s="152"/>
    </row>
    <row r="591" spans="11:19" ht="15">
      <c r="K591" s="152"/>
      <c r="L591" s="152"/>
      <c r="M591" s="152"/>
      <c r="N591" s="152"/>
      <c r="O591" s="152"/>
      <c r="P591" s="152"/>
      <c r="Q591" s="152"/>
      <c r="R591" s="152"/>
      <c r="S591" s="152"/>
    </row>
    <row r="592" spans="11:19" ht="15">
      <c r="K592" s="152"/>
      <c r="L592" s="152"/>
      <c r="M592" s="152"/>
      <c r="N592" s="152"/>
      <c r="O592" s="152"/>
      <c r="P592" s="152"/>
      <c r="Q592" s="152"/>
      <c r="R592" s="152"/>
      <c r="S592" s="152"/>
    </row>
    <row r="593" spans="11:19" ht="15">
      <c r="K593" s="152"/>
      <c r="L593" s="152"/>
      <c r="M593" s="152"/>
      <c r="N593" s="152"/>
      <c r="O593" s="152"/>
      <c r="P593" s="152"/>
      <c r="Q593" s="152"/>
      <c r="R593" s="152"/>
      <c r="S593" s="152"/>
    </row>
    <row r="594" spans="11:19" ht="15">
      <c r="K594" s="152"/>
      <c r="L594" s="152"/>
      <c r="M594" s="152"/>
      <c r="N594" s="152"/>
      <c r="O594" s="152"/>
      <c r="P594" s="152"/>
      <c r="Q594" s="152"/>
      <c r="R594" s="152"/>
      <c r="S594" s="152"/>
    </row>
    <row r="595" spans="11:19" ht="15">
      <c r="K595" s="152"/>
      <c r="L595" s="152"/>
      <c r="M595" s="152"/>
      <c r="N595" s="152"/>
      <c r="O595" s="152"/>
      <c r="P595" s="152"/>
      <c r="Q595" s="152"/>
      <c r="R595" s="152"/>
      <c r="S595" s="152"/>
    </row>
    <row r="596" spans="11:19" ht="15">
      <c r="K596" s="152"/>
      <c r="L596" s="152"/>
      <c r="M596" s="152"/>
      <c r="N596" s="152"/>
      <c r="O596" s="152"/>
      <c r="P596" s="152"/>
      <c r="Q596" s="152"/>
      <c r="R596" s="152"/>
      <c r="S596" s="152"/>
    </row>
    <row r="597" spans="11:19" ht="15">
      <c r="K597" s="152"/>
      <c r="L597" s="152"/>
      <c r="M597" s="152"/>
      <c r="N597" s="152"/>
      <c r="O597" s="152"/>
      <c r="P597" s="152"/>
      <c r="Q597" s="152"/>
      <c r="R597" s="152"/>
      <c r="S597" s="152"/>
    </row>
    <row r="598" spans="11:19" ht="15">
      <c r="K598" s="152"/>
      <c r="L598" s="152"/>
      <c r="M598" s="152"/>
      <c r="N598" s="152"/>
      <c r="O598" s="152"/>
      <c r="P598" s="152"/>
      <c r="Q598" s="152"/>
      <c r="R598" s="152"/>
      <c r="S598" s="152"/>
    </row>
    <row r="599" spans="11:19" ht="15">
      <c r="K599" s="152"/>
      <c r="L599" s="152"/>
      <c r="M599" s="152"/>
      <c r="N599" s="152"/>
      <c r="O599" s="152"/>
      <c r="P599" s="152"/>
      <c r="Q599" s="152"/>
      <c r="R599" s="152"/>
      <c r="S599" s="152"/>
    </row>
    <row r="600" spans="11:19" ht="15">
      <c r="K600" s="152"/>
      <c r="L600" s="152"/>
      <c r="M600" s="152"/>
      <c r="N600" s="152"/>
      <c r="O600" s="152"/>
      <c r="P600" s="152"/>
      <c r="Q600" s="152"/>
      <c r="R600" s="152"/>
      <c r="S600" s="152"/>
    </row>
    <row r="601" spans="11:19" ht="15">
      <c r="K601" s="152"/>
      <c r="L601" s="152"/>
      <c r="M601" s="152"/>
      <c r="N601" s="152"/>
      <c r="O601" s="152"/>
      <c r="P601" s="152"/>
      <c r="Q601" s="152"/>
      <c r="R601" s="152"/>
      <c r="S601" s="152"/>
    </row>
    <row r="602" spans="11:19" ht="15">
      <c r="K602" s="152"/>
      <c r="L602" s="152"/>
      <c r="M602" s="152"/>
      <c r="N602" s="152"/>
      <c r="O602" s="152"/>
      <c r="P602" s="152"/>
      <c r="Q602" s="152"/>
      <c r="R602" s="152"/>
      <c r="S602" s="152"/>
    </row>
    <row r="603" spans="11:19" ht="15">
      <c r="K603" s="152"/>
      <c r="L603" s="152"/>
      <c r="M603" s="152"/>
      <c r="N603" s="152"/>
      <c r="O603" s="152"/>
      <c r="P603" s="152"/>
      <c r="Q603" s="152"/>
      <c r="R603" s="152"/>
      <c r="S603" s="152"/>
    </row>
    <row r="604" spans="11:19" ht="15">
      <c r="K604" s="152"/>
      <c r="L604" s="152"/>
      <c r="M604" s="152"/>
      <c r="N604" s="152"/>
      <c r="O604" s="152"/>
      <c r="P604" s="152"/>
      <c r="Q604" s="152"/>
      <c r="R604" s="152"/>
      <c r="S604" s="152"/>
    </row>
    <row r="605" spans="11:19" ht="15">
      <c r="K605" s="152"/>
      <c r="L605" s="152"/>
      <c r="M605" s="152"/>
      <c r="N605" s="152"/>
      <c r="O605" s="152"/>
      <c r="P605" s="152"/>
      <c r="Q605" s="152"/>
      <c r="R605" s="152"/>
      <c r="S605" s="152"/>
    </row>
    <row r="606" spans="11:19" ht="15">
      <c r="K606" s="152"/>
      <c r="L606" s="152"/>
      <c r="M606" s="152"/>
      <c r="N606" s="152"/>
      <c r="O606" s="152"/>
      <c r="P606" s="152"/>
      <c r="Q606" s="152"/>
      <c r="R606" s="152"/>
      <c r="S606" s="152"/>
    </row>
    <row r="607" spans="11:19" ht="15">
      <c r="K607" s="152"/>
      <c r="L607" s="152"/>
      <c r="M607" s="152"/>
      <c r="N607" s="152"/>
      <c r="O607" s="152"/>
      <c r="P607" s="152"/>
      <c r="Q607" s="152"/>
      <c r="R607" s="152"/>
      <c r="S607" s="152"/>
    </row>
    <row r="608" spans="11:19" ht="15">
      <c r="K608" s="152"/>
      <c r="L608" s="152"/>
      <c r="M608" s="152"/>
      <c r="N608" s="152"/>
      <c r="O608" s="152"/>
      <c r="P608" s="152"/>
      <c r="Q608" s="152"/>
      <c r="R608" s="152"/>
      <c r="S608" s="152"/>
    </row>
    <row r="609" spans="11:19" ht="15">
      <c r="K609" s="152"/>
      <c r="L609" s="152"/>
      <c r="M609" s="152"/>
      <c r="N609" s="152"/>
      <c r="O609" s="152"/>
      <c r="P609" s="152"/>
      <c r="Q609" s="152"/>
      <c r="R609" s="152"/>
      <c r="S609" s="152"/>
    </row>
    <row r="610" spans="11:19" ht="15">
      <c r="K610" s="152"/>
      <c r="L610" s="152"/>
      <c r="M610" s="152"/>
      <c r="N610" s="152"/>
      <c r="O610" s="152"/>
      <c r="P610" s="152"/>
      <c r="Q610" s="152"/>
      <c r="R610" s="152"/>
      <c r="S610" s="152"/>
    </row>
    <row r="611" spans="11:19" ht="15">
      <c r="K611" s="152"/>
      <c r="L611" s="152"/>
      <c r="M611" s="152"/>
      <c r="N611" s="152"/>
      <c r="O611" s="152"/>
      <c r="P611" s="152"/>
      <c r="Q611" s="152"/>
      <c r="R611" s="152"/>
      <c r="S611" s="152"/>
    </row>
    <row r="612" spans="11:19" ht="15">
      <c r="K612" s="152"/>
      <c r="L612" s="152"/>
      <c r="M612" s="152"/>
      <c r="N612" s="152"/>
      <c r="O612" s="152"/>
      <c r="P612" s="152"/>
      <c r="Q612" s="152"/>
      <c r="R612" s="152"/>
      <c r="S612" s="152"/>
    </row>
    <row r="613" spans="11:19" ht="15">
      <c r="K613" s="152"/>
      <c r="L613" s="152"/>
      <c r="M613" s="152"/>
      <c r="N613" s="152"/>
      <c r="O613" s="152"/>
      <c r="P613" s="152"/>
      <c r="Q613" s="152"/>
      <c r="R613" s="152"/>
      <c r="S613" s="152"/>
    </row>
    <row r="614" spans="11:19" ht="15">
      <c r="K614" s="152"/>
      <c r="L614" s="152"/>
      <c r="M614" s="152"/>
      <c r="N614" s="152"/>
      <c r="O614" s="152"/>
      <c r="P614" s="152"/>
      <c r="Q614" s="152"/>
      <c r="R614" s="152"/>
      <c r="S614" s="152"/>
    </row>
    <row r="615" spans="11:19" ht="15">
      <c r="K615" s="152"/>
      <c r="L615" s="152"/>
      <c r="M615" s="152"/>
      <c r="N615" s="152"/>
      <c r="O615" s="152"/>
      <c r="P615" s="152"/>
      <c r="Q615" s="152"/>
      <c r="R615" s="152"/>
      <c r="S615" s="152"/>
    </row>
    <row r="616" spans="11:19" ht="15">
      <c r="K616" s="152"/>
      <c r="L616" s="152"/>
      <c r="M616" s="152"/>
      <c r="N616" s="152"/>
      <c r="O616" s="152"/>
      <c r="P616" s="152"/>
      <c r="Q616" s="152"/>
      <c r="R616" s="152"/>
      <c r="S616" s="152"/>
    </row>
    <row r="617" spans="11:19" ht="15">
      <c r="K617" s="152"/>
      <c r="L617" s="152"/>
      <c r="M617" s="152"/>
      <c r="N617" s="152"/>
      <c r="O617" s="152"/>
      <c r="P617" s="152"/>
      <c r="Q617" s="152"/>
      <c r="R617" s="152"/>
      <c r="S617" s="152"/>
    </row>
    <row r="618" spans="11:19" ht="15">
      <c r="K618" s="152"/>
      <c r="L618" s="152"/>
      <c r="M618" s="152"/>
      <c r="N618" s="152"/>
      <c r="O618" s="152"/>
      <c r="P618" s="152"/>
      <c r="Q618" s="152"/>
      <c r="R618" s="152"/>
      <c r="S618" s="152"/>
    </row>
    <row r="619" spans="11:19" ht="15">
      <c r="K619" s="152"/>
      <c r="L619" s="152"/>
      <c r="M619" s="152"/>
      <c r="N619" s="152"/>
      <c r="O619" s="152"/>
      <c r="P619" s="152"/>
      <c r="Q619" s="152"/>
      <c r="R619" s="152"/>
      <c r="S619" s="152"/>
    </row>
    <row r="620" spans="11:19" ht="15">
      <c r="K620" s="152"/>
      <c r="L620" s="152"/>
      <c r="M620" s="152"/>
      <c r="N620" s="152"/>
      <c r="O620" s="152"/>
      <c r="P620" s="152"/>
      <c r="Q620" s="152"/>
      <c r="R620" s="152"/>
      <c r="S620" s="152"/>
    </row>
    <row r="621" spans="11:19" ht="15">
      <c r="K621" s="152"/>
      <c r="L621" s="152"/>
      <c r="M621" s="152"/>
      <c r="N621" s="152"/>
      <c r="O621" s="152"/>
      <c r="P621" s="152"/>
      <c r="Q621" s="152"/>
      <c r="R621" s="152"/>
      <c r="S621" s="152"/>
    </row>
    <row r="622" spans="11:19" ht="15">
      <c r="K622" s="152"/>
      <c r="L622" s="152"/>
      <c r="M622" s="152"/>
      <c r="N622" s="152"/>
      <c r="O622" s="152"/>
      <c r="P622" s="152"/>
      <c r="Q622" s="152"/>
      <c r="R622" s="152"/>
      <c r="S622" s="152"/>
    </row>
    <row r="623" spans="11:19" ht="15">
      <c r="K623" s="152"/>
      <c r="L623" s="152"/>
      <c r="M623" s="152"/>
      <c r="N623" s="152"/>
      <c r="O623" s="152"/>
      <c r="P623" s="152"/>
      <c r="Q623" s="152"/>
      <c r="R623" s="152"/>
      <c r="S623" s="152"/>
    </row>
    <row r="624" spans="11:19" ht="15">
      <c r="K624" s="152"/>
      <c r="L624" s="152"/>
      <c r="M624" s="152"/>
      <c r="N624" s="152"/>
      <c r="O624" s="152"/>
      <c r="P624" s="152"/>
      <c r="Q624" s="152"/>
      <c r="R624" s="152"/>
      <c r="S624" s="152"/>
    </row>
    <row r="625" spans="11:19" ht="15">
      <c r="K625" s="152"/>
      <c r="L625" s="152"/>
      <c r="M625" s="152"/>
      <c r="N625" s="152"/>
      <c r="O625" s="152"/>
      <c r="P625" s="152"/>
      <c r="Q625" s="152"/>
      <c r="R625" s="152"/>
      <c r="S625" s="152"/>
    </row>
    <row r="626" spans="11:19" ht="15">
      <c r="K626" s="152"/>
      <c r="L626" s="152"/>
      <c r="M626" s="152"/>
      <c r="N626" s="152"/>
      <c r="O626" s="152"/>
      <c r="P626" s="152"/>
      <c r="Q626" s="152"/>
      <c r="R626" s="152"/>
      <c r="S626" s="152"/>
    </row>
    <row r="627" spans="11:19" ht="15">
      <c r="K627" s="152"/>
      <c r="L627" s="152"/>
      <c r="M627" s="152"/>
      <c r="N627" s="152"/>
      <c r="O627" s="152"/>
      <c r="P627" s="152"/>
      <c r="Q627" s="152"/>
      <c r="R627" s="152"/>
      <c r="S627" s="152"/>
    </row>
    <row r="628" spans="11:19" ht="15">
      <c r="K628" s="152"/>
      <c r="L628" s="152"/>
      <c r="M628" s="152"/>
      <c r="N628" s="152"/>
      <c r="O628" s="152"/>
      <c r="P628" s="152"/>
      <c r="Q628" s="152"/>
      <c r="R628" s="152"/>
      <c r="S628" s="152"/>
    </row>
    <row r="629" spans="11:19" ht="15">
      <c r="K629" s="152"/>
      <c r="L629" s="152"/>
      <c r="M629" s="152"/>
      <c r="N629" s="152"/>
      <c r="O629" s="152"/>
      <c r="P629" s="152"/>
      <c r="Q629" s="152"/>
      <c r="R629" s="152"/>
      <c r="S629" s="152"/>
    </row>
    <row r="630" spans="11:19" ht="15">
      <c r="K630" s="152"/>
      <c r="L630" s="152"/>
      <c r="M630" s="152"/>
      <c r="N630" s="152"/>
      <c r="O630" s="152"/>
      <c r="P630" s="152"/>
      <c r="Q630" s="152"/>
      <c r="R630" s="152"/>
      <c r="S630" s="152"/>
    </row>
    <row r="631" spans="11:19" ht="15">
      <c r="K631" s="152"/>
      <c r="L631" s="152"/>
      <c r="M631" s="152"/>
      <c r="N631" s="152"/>
      <c r="O631" s="152"/>
      <c r="P631" s="152"/>
      <c r="Q631" s="152"/>
      <c r="R631" s="152"/>
      <c r="S631" s="152"/>
    </row>
    <row r="632" spans="11:19" ht="15">
      <c r="K632" s="152"/>
      <c r="L632" s="152"/>
      <c r="M632" s="152"/>
      <c r="N632" s="152"/>
      <c r="O632" s="152"/>
      <c r="P632" s="152"/>
      <c r="Q632" s="152"/>
      <c r="R632" s="152"/>
      <c r="S632" s="152"/>
    </row>
    <row r="633" spans="11:19" ht="15">
      <c r="K633" s="152"/>
      <c r="L633" s="152"/>
      <c r="M633" s="152"/>
      <c r="N633" s="152"/>
      <c r="O633" s="152"/>
      <c r="P633" s="152"/>
      <c r="Q633" s="152"/>
      <c r="R633" s="152"/>
      <c r="S633" s="152"/>
    </row>
    <row r="634" spans="11:19" ht="15">
      <c r="K634" s="152"/>
      <c r="L634" s="152"/>
      <c r="M634" s="152"/>
      <c r="N634" s="152"/>
      <c r="O634" s="152"/>
      <c r="P634" s="152"/>
      <c r="Q634" s="152"/>
      <c r="R634" s="152"/>
      <c r="S634" s="152"/>
    </row>
    <row r="635" spans="11:19" ht="15">
      <c r="K635" s="152"/>
      <c r="L635" s="152"/>
      <c r="M635" s="152"/>
      <c r="N635" s="152"/>
      <c r="O635" s="152"/>
      <c r="P635" s="152"/>
      <c r="Q635" s="152"/>
      <c r="R635" s="152"/>
      <c r="S635" s="152"/>
    </row>
    <row r="636" spans="11:19" ht="15">
      <c r="K636" s="152"/>
      <c r="L636" s="152"/>
      <c r="M636" s="152"/>
      <c r="N636" s="152"/>
      <c r="O636" s="152"/>
      <c r="P636" s="152"/>
      <c r="Q636" s="152"/>
      <c r="R636" s="152"/>
      <c r="S636" s="152"/>
    </row>
    <row r="637" spans="11:19" ht="15">
      <c r="K637" s="152"/>
      <c r="L637" s="152"/>
      <c r="M637" s="152"/>
      <c r="N637" s="152"/>
      <c r="O637" s="152"/>
      <c r="P637" s="152"/>
      <c r="Q637" s="152"/>
      <c r="R637" s="152"/>
      <c r="S637" s="152"/>
    </row>
    <row r="638" spans="11:19" ht="15">
      <c r="K638" s="152"/>
      <c r="L638" s="152"/>
      <c r="M638" s="152"/>
      <c r="N638" s="152"/>
      <c r="O638" s="152"/>
      <c r="P638" s="152"/>
      <c r="Q638" s="152"/>
      <c r="R638" s="152"/>
      <c r="S638" s="152"/>
    </row>
    <row r="639" spans="11:19" ht="15">
      <c r="K639" s="152"/>
      <c r="L639" s="152"/>
      <c r="M639" s="152"/>
      <c r="N639" s="152"/>
      <c r="O639" s="152"/>
      <c r="P639" s="152"/>
      <c r="Q639" s="152"/>
      <c r="R639" s="152"/>
      <c r="S639" s="152"/>
    </row>
    <row r="640" spans="11:19" ht="15">
      <c r="K640" s="152"/>
      <c r="L640" s="152"/>
      <c r="M640" s="152"/>
      <c r="N640" s="152"/>
      <c r="O640" s="152"/>
      <c r="P640" s="152"/>
      <c r="Q640" s="152"/>
      <c r="R640" s="152"/>
      <c r="S640" s="152"/>
    </row>
    <row r="641" spans="11:19" ht="15">
      <c r="K641" s="152"/>
      <c r="L641" s="152"/>
      <c r="M641" s="152"/>
      <c r="N641" s="152"/>
      <c r="O641" s="152"/>
      <c r="P641" s="152"/>
      <c r="Q641" s="152"/>
      <c r="R641" s="152"/>
      <c r="S641" s="152"/>
    </row>
    <row r="642" spans="11:19" ht="15">
      <c r="K642" s="152"/>
      <c r="L642" s="152"/>
      <c r="M642" s="152"/>
      <c r="N642" s="152"/>
      <c r="O642" s="152"/>
      <c r="P642" s="152"/>
      <c r="Q642" s="152"/>
      <c r="R642" s="152"/>
      <c r="S642" s="152"/>
    </row>
    <row r="643" spans="11:19" ht="15">
      <c r="K643" s="152"/>
      <c r="L643" s="152"/>
      <c r="M643" s="152"/>
      <c r="N643" s="152"/>
      <c r="O643" s="152"/>
      <c r="P643" s="152"/>
      <c r="Q643" s="152"/>
      <c r="R643" s="152"/>
      <c r="S643" s="152"/>
    </row>
    <row r="644" spans="11:19" ht="15">
      <c r="K644" s="152"/>
      <c r="L644" s="152"/>
      <c r="M644" s="152"/>
      <c r="N644" s="152"/>
      <c r="O644" s="152"/>
      <c r="P644" s="152"/>
      <c r="Q644" s="152"/>
      <c r="R644" s="152"/>
      <c r="S644" s="152"/>
    </row>
    <row r="645" spans="11:19" ht="15">
      <c r="K645" s="152"/>
      <c r="L645" s="152"/>
      <c r="M645" s="152"/>
      <c r="N645" s="152"/>
      <c r="O645" s="152"/>
      <c r="P645" s="152"/>
      <c r="Q645" s="152"/>
      <c r="R645" s="152"/>
      <c r="S645" s="152"/>
    </row>
    <row r="646" spans="11:19" ht="15">
      <c r="K646" s="152"/>
      <c r="L646" s="152"/>
      <c r="M646" s="152"/>
      <c r="N646" s="152"/>
      <c r="O646" s="152"/>
      <c r="P646" s="152"/>
      <c r="Q646" s="152"/>
      <c r="R646" s="152"/>
      <c r="S646" s="152"/>
    </row>
    <row r="647" spans="11:19" ht="15">
      <c r="K647" s="152"/>
      <c r="L647" s="152"/>
      <c r="M647" s="152"/>
      <c r="N647" s="152"/>
      <c r="O647" s="152"/>
      <c r="P647" s="152"/>
      <c r="Q647" s="152"/>
      <c r="R647" s="152"/>
      <c r="S647" s="152"/>
    </row>
    <row r="648" spans="11:19" ht="15">
      <c r="K648" s="152"/>
      <c r="L648" s="152"/>
      <c r="M648" s="152"/>
      <c r="N648" s="152"/>
      <c r="O648" s="152"/>
      <c r="P648" s="152"/>
      <c r="Q648" s="152"/>
      <c r="R648" s="152"/>
      <c r="S648" s="152"/>
    </row>
    <row r="649" spans="11:19" ht="15">
      <c r="K649" s="152"/>
      <c r="L649" s="152"/>
      <c r="M649" s="152"/>
      <c r="N649" s="152"/>
      <c r="O649" s="152"/>
      <c r="P649" s="152"/>
      <c r="Q649" s="152"/>
      <c r="R649" s="152"/>
      <c r="S649" s="152"/>
    </row>
    <row r="650" spans="11:19" ht="15">
      <c r="K650" s="152"/>
      <c r="L650" s="152"/>
      <c r="M650" s="152"/>
      <c r="N650" s="152"/>
      <c r="O650" s="152"/>
      <c r="P650" s="152"/>
      <c r="Q650" s="152"/>
      <c r="R650" s="152"/>
      <c r="S650" s="152"/>
    </row>
    <row r="651" spans="11:19" ht="15">
      <c r="K651" s="152"/>
      <c r="L651" s="152"/>
      <c r="M651" s="152"/>
      <c r="N651" s="152"/>
      <c r="O651" s="152"/>
      <c r="P651" s="152"/>
      <c r="Q651" s="152"/>
      <c r="R651" s="152"/>
      <c r="S651" s="152"/>
    </row>
    <row r="652" spans="11:19" ht="15">
      <c r="K652" s="152"/>
      <c r="L652" s="152"/>
      <c r="M652" s="152"/>
      <c r="N652" s="152"/>
      <c r="O652" s="152"/>
      <c r="P652" s="152"/>
      <c r="Q652" s="152"/>
      <c r="R652" s="152"/>
      <c r="S652" s="152"/>
    </row>
    <row r="653" spans="11:19" ht="15">
      <c r="K653" s="152"/>
      <c r="L653" s="152"/>
      <c r="M653" s="152"/>
      <c r="N653" s="152"/>
      <c r="O653" s="152"/>
      <c r="P653" s="152"/>
      <c r="Q653" s="152"/>
      <c r="R653" s="152"/>
      <c r="S653" s="152"/>
    </row>
    <row r="654" spans="11:19" ht="15">
      <c r="K654" s="152"/>
      <c r="L654" s="152"/>
      <c r="M654" s="152"/>
      <c r="N654" s="152"/>
      <c r="O654" s="152"/>
      <c r="P654" s="152"/>
      <c r="Q654" s="152"/>
      <c r="R654" s="152"/>
      <c r="S654" s="152"/>
    </row>
    <row r="655" spans="11:19" ht="15">
      <c r="K655" s="152"/>
      <c r="L655" s="152"/>
      <c r="M655" s="152"/>
      <c r="N655" s="152"/>
      <c r="O655" s="152"/>
      <c r="P655" s="152"/>
      <c r="Q655" s="152"/>
      <c r="R655" s="152"/>
      <c r="S655" s="152"/>
    </row>
    <row r="656" spans="11:19" ht="15">
      <c r="K656" s="152"/>
      <c r="L656" s="152"/>
      <c r="M656" s="152"/>
      <c r="N656" s="152"/>
      <c r="O656" s="152"/>
      <c r="P656" s="152"/>
      <c r="Q656" s="152"/>
      <c r="R656" s="152"/>
      <c r="S656" s="152"/>
    </row>
    <row r="657" spans="11:19" ht="15">
      <c r="K657" s="152"/>
      <c r="L657" s="152"/>
      <c r="M657" s="152"/>
      <c r="N657" s="152"/>
      <c r="O657" s="152"/>
      <c r="P657" s="152"/>
      <c r="Q657" s="152"/>
      <c r="R657" s="152"/>
      <c r="S657" s="152"/>
    </row>
    <row r="658" spans="11:19" ht="15">
      <c r="K658" s="152"/>
      <c r="L658" s="152"/>
      <c r="M658" s="152"/>
      <c r="N658" s="152"/>
      <c r="O658" s="152"/>
      <c r="P658" s="152"/>
      <c r="Q658" s="152"/>
      <c r="R658" s="152"/>
      <c r="S658" s="152"/>
    </row>
    <row r="659" spans="11:19" ht="15">
      <c r="K659" s="152"/>
      <c r="L659" s="152"/>
      <c r="M659" s="152"/>
      <c r="N659" s="152"/>
      <c r="O659" s="152"/>
      <c r="P659" s="152"/>
      <c r="Q659" s="152"/>
      <c r="R659" s="152"/>
      <c r="S659" s="152"/>
    </row>
    <row r="660" spans="11:19" ht="15">
      <c r="K660" s="152"/>
      <c r="L660" s="152"/>
      <c r="M660" s="152"/>
      <c r="N660" s="152"/>
      <c r="O660" s="152"/>
      <c r="P660" s="152"/>
      <c r="Q660" s="152"/>
      <c r="R660" s="152"/>
      <c r="S660" s="152"/>
    </row>
    <row r="661" spans="11:19" ht="15">
      <c r="K661" s="152"/>
      <c r="L661" s="152"/>
      <c r="M661" s="152"/>
      <c r="N661" s="152"/>
      <c r="O661" s="152"/>
      <c r="P661" s="152"/>
      <c r="Q661" s="152"/>
      <c r="R661" s="152"/>
      <c r="S661" s="152"/>
    </row>
    <row r="662" spans="11:19" ht="15">
      <c r="K662" s="152"/>
      <c r="L662" s="152"/>
      <c r="M662" s="152"/>
      <c r="N662" s="152"/>
      <c r="O662" s="152"/>
      <c r="P662" s="152"/>
      <c r="Q662" s="152"/>
      <c r="R662" s="152"/>
      <c r="S662" s="152"/>
    </row>
    <row r="663" spans="11:19" ht="15">
      <c r="K663" s="152"/>
      <c r="L663" s="152"/>
      <c r="M663" s="152"/>
      <c r="N663" s="152"/>
      <c r="O663" s="152"/>
      <c r="P663" s="152"/>
      <c r="Q663" s="152"/>
      <c r="R663" s="152"/>
      <c r="S663" s="152"/>
    </row>
    <row r="664" spans="11:19" ht="15">
      <c r="K664" s="152"/>
      <c r="L664" s="152"/>
      <c r="M664" s="152"/>
      <c r="N664" s="152"/>
      <c r="O664" s="152"/>
      <c r="P664" s="152"/>
      <c r="Q664" s="152"/>
      <c r="R664" s="152"/>
      <c r="S664" s="152"/>
    </row>
    <row r="665" spans="11:19" ht="15">
      <c r="K665" s="152"/>
      <c r="L665" s="152"/>
      <c r="M665" s="152"/>
      <c r="N665" s="152"/>
      <c r="O665" s="152"/>
      <c r="P665" s="152"/>
      <c r="Q665" s="152"/>
      <c r="R665" s="152"/>
      <c r="S665" s="152"/>
    </row>
    <row r="666" spans="11:19" ht="15">
      <c r="K666" s="152"/>
      <c r="L666" s="152"/>
      <c r="M666" s="152"/>
      <c r="N666" s="152"/>
      <c r="O666" s="152"/>
      <c r="P666" s="152"/>
      <c r="Q666" s="152"/>
      <c r="R666" s="152"/>
      <c r="S666" s="152"/>
    </row>
    <row r="667" spans="11:19" ht="15">
      <c r="K667" s="152"/>
      <c r="L667" s="152"/>
      <c r="M667" s="152"/>
      <c r="N667" s="152"/>
      <c r="O667" s="152"/>
      <c r="P667" s="152"/>
      <c r="Q667" s="152"/>
      <c r="R667" s="152"/>
      <c r="S667" s="152"/>
    </row>
    <row r="668" spans="11:19" ht="15">
      <c r="K668" s="152"/>
      <c r="L668" s="152"/>
      <c r="M668" s="152"/>
      <c r="N668" s="152"/>
      <c r="O668" s="152"/>
      <c r="P668" s="152"/>
      <c r="Q668" s="152"/>
      <c r="R668" s="152"/>
      <c r="S668" s="152"/>
    </row>
    <row r="669" spans="11:19" ht="15">
      <c r="K669" s="152"/>
      <c r="L669" s="152"/>
      <c r="M669" s="152"/>
      <c r="N669" s="152"/>
      <c r="O669" s="152"/>
      <c r="P669" s="152"/>
      <c r="Q669" s="152"/>
      <c r="R669" s="152"/>
      <c r="S669" s="152"/>
    </row>
    <row r="670" spans="11:19" ht="15">
      <c r="K670" s="152"/>
      <c r="L670" s="152"/>
      <c r="M670" s="152"/>
      <c r="N670" s="152"/>
      <c r="O670" s="152"/>
      <c r="P670" s="152"/>
      <c r="Q670" s="152"/>
      <c r="R670" s="152"/>
      <c r="S670" s="152"/>
    </row>
    <row r="671" spans="11:19" ht="15">
      <c r="K671" s="152"/>
      <c r="L671" s="152"/>
      <c r="M671" s="152"/>
      <c r="N671" s="152"/>
      <c r="O671" s="152"/>
      <c r="P671" s="152"/>
      <c r="Q671" s="152"/>
      <c r="R671" s="152"/>
      <c r="S671" s="152"/>
    </row>
    <row r="672" spans="11:19" ht="15">
      <c r="K672" s="152"/>
      <c r="L672" s="152"/>
      <c r="M672" s="152"/>
      <c r="N672" s="152"/>
      <c r="O672" s="152"/>
      <c r="P672" s="152"/>
      <c r="Q672" s="152"/>
      <c r="R672" s="152"/>
      <c r="S672" s="152"/>
    </row>
    <row r="673" spans="11:19" ht="15">
      <c r="K673" s="152"/>
      <c r="L673" s="152"/>
      <c r="M673" s="152"/>
      <c r="N673" s="152"/>
      <c r="O673" s="152"/>
      <c r="P673" s="152"/>
      <c r="Q673" s="152"/>
      <c r="R673" s="152"/>
      <c r="S673" s="152"/>
    </row>
    <row r="674" spans="11:19" ht="15">
      <c r="K674" s="152"/>
      <c r="L674" s="152"/>
      <c r="M674" s="152"/>
      <c r="N674" s="152"/>
      <c r="O674" s="152"/>
      <c r="P674" s="152"/>
      <c r="Q674" s="152"/>
      <c r="R674" s="152"/>
      <c r="S674" s="152"/>
    </row>
    <row r="675" spans="11:19" ht="15">
      <c r="K675" s="152"/>
      <c r="L675" s="152"/>
      <c r="M675" s="152"/>
      <c r="N675" s="152"/>
      <c r="O675" s="152"/>
      <c r="P675" s="152"/>
      <c r="Q675" s="152"/>
      <c r="R675" s="152"/>
      <c r="S675" s="152"/>
    </row>
    <row r="676" spans="11:19" ht="15">
      <c r="K676" s="152"/>
      <c r="L676" s="152"/>
      <c r="M676" s="152"/>
      <c r="N676" s="152"/>
      <c r="O676" s="152"/>
      <c r="P676" s="152"/>
      <c r="Q676" s="152"/>
      <c r="R676" s="152"/>
      <c r="S676" s="152"/>
    </row>
    <row r="677" spans="11:19" ht="15">
      <c r="K677" s="152"/>
      <c r="L677" s="152"/>
      <c r="M677" s="152"/>
      <c r="N677" s="152"/>
      <c r="O677" s="152"/>
      <c r="P677" s="152"/>
      <c r="Q677" s="152"/>
      <c r="R677" s="152"/>
      <c r="S677" s="152"/>
    </row>
    <row r="678" spans="11:19" ht="15">
      <c r="K678" s="152"/>
      <c r="L678" s="152"/>
      <c r="M678" s="152"/>
      <c r="N678" s="152"/>
      <c r="O678" s="152"/>
      <c r="P678" s="152"/>
      <c r="Q678" s="152"/>
      <c r="R678" s="152"/>
      <c r="S678" s="152"/>
    </row>
    <row r="679" spans="11:19" ht="15">
      <c r="K679" s="152"/>
      <c r="L679" s="152"/>
      <c r="M679" s="152"/>
      <c r="N679" s="152"/>
      <c r="O679" s="152"/>
      <c r="P679" s="152"/>
      <c r="Q679" s="152"/>
      <c r="R679" s="152"/>
      <c r="S679" s="152"/>
    </row>
    <row r="680" spans="11:19" ht="15">
      <c r="K680" s="152"/>
      <c r="L680" s="152"/>
      <c r="M680" s="152"/>
      <c r="N680" s="152"/>
      <c r="O680" s="152"/>
      <c r="P680" s="152"/>
      <c r="Q680" s="152"/>
      <c r="R680" s="152"/>
      <c r="S680" s="152"/>
    </row>
    <row r="681" spans="11:19" ht="15">
      <c r="K681" s="152"/>
      <c r="L681" s="152"/>
      <c r="M681" s="152"/>
      <c r="N681" s="152"/>
      <c r="O681" s="152"/>
      <c r="P681" s="152"/>
      <c r="Q681" s="152"/>
      <c r="R681" s="152"/>
      <c r="S681" s="152"/>
    </row>
    <row r="682" spans="11:19" ht="15">
      <c r="K682" s="152"/>
      <c r="L682" s="152"/>
      <c r="M682" s="152"/>
      <c r="N682" s="152"/>
      <c r="O682" s="152"/>
      <c r="P682" s="152"/>
      <c r="Q682" s="152"/>
      <c r="R682" s="152"/>
      <c r="S682" s="152"/>
    </row>
    <row r="683" spans="11:19" ht="15">
      <c r="K683" s="152"/>
      <c r="L683" s="152"/>
      <c r="M683" s="152"/>
      <c r="N683" s="152"/>
      <c r="O683" s="152"/>
      <c r="P683" s="152"/>
      <c r="Q683" s="152"/>
      <c r="R683" s="152"/>
      <c r="S683" s="152"/>
    </row>
    <row r="684" spans="11:19" ht="15">
      <c r="K684" s="152"/>
      <c r="L684" s="152"/>
      <c r="M684" s="152"/>
      <c r="N684" s="152"/>
      <c r="O684" s="152"/>
      <c r="P684" s="152"/>
      <c r="Q684" s="152"/>
      <c r="R684" s="152"/>
      <c r="S684" s="152"/>
    </row>
    <row r="685" spans="11:19" ht="15">
      <c r="K685" s="152"/>
      <c r="L685" s="152"/>
      <c r="M685" s="152"/>
      <c r="N685" s="152"/>
      <c r="O685" s="152"/>
      <c r="P685" s="152"/>
      <c r="Q685" s="152"/>
      <c r="R685" s="152"/>
      <c r="S685" s="152"/>
    </row>
    <row r="686" spans="11:19" ht="15">
      <c r="K686" s="152"/>
      <c r="L686" s="152"/>
      <c r="M686" s="152"/>
      <c r="N686" s="152"/>
      <c r="O686" s="152"/>
      <c r="P686" s="152"/>
      <c r="Q686" s="152"/>
      <c r="R686" s="152"/>
      <c r="S686" s="152"/>
    </row>
    <row r="687" spans="11:19" ht="15">
      <c r="K687" s="152"/>
      <c r="L687" s="152"/>
      <c r="M687" s="152"/>
      <c r="N687" s="152"/>
      <c r="O687" s="152"/>
      <c r="P687" s="152"/>
      <c r="Q687" s="152"/>
      <c r="R687" s="152"/>
      <c r="S687" s="152"/>
    </row>
    <row r="688" spans="11:19" ht="15">
      <c r="K688" s="152"/>
      <c r="L688" s="152"/>
      <c r="M688" s="152"/>
      <c r="N688" s="152"/>
      <c r="O688" s="152"/>
      <c r="P688" s="152"/>
      <c r="Q688" s="152"/>
      <c r="R688" s="152"/>
      <c r="S688" s="152"/>
    </row>
    <row r="689" spans="11:19" ht="15">
      <c r="K689" s="152"/>
      <c r="L689" s="152"/>
      <c r="M689" s="152"/>
      <c r="N689" s="152"/>
      <c r="O689" s="152"/>
      <c r="P689" s="152"/>
      <c r="Q689" s="152"/>
      <c r="R689" s="152"/>
      <c r="S689" s="152"/>
    </row>
    <row r="690" spans="11:19" ht="15">
      <c r="K690" s="152"/>
      <c r="L690" s="152"/>
      <c r="M690" s="152"/>
      <c r="N690" s="152"/>
      <c r="O690" s="152"/>
      <c r="P690" s="152"/>
      <c r="Q690" s="152"/>
      <c r="R690" s="152"/>
      <c r="S690" s="152"/>
    </row>
    <row r="691" spans="11:19" ht="15">
      <c r="K691" s="152"/>
      <c r="L691" s="152"/>
      <c r="M691" s="152"/>
      <c r="N691" s="152"/>
      <c r="O691" s="152"/>
      <c r="P691" s="152"/>
      <c r="Q691" s="152"/>
      <c r="R691" s="152"/>
      <c r="S691" s="152"/>
    </row>
    <row r="692" spans="11:19" ht="15">
      <c r="K692" s="152"/>
      <c r="L692" s="152"/>
      <c r="M692" s="152"/>
      <c r="N692" s="152"/>
      <c r="O692" s="152"/>
      <c r="P692" s="152"/>
      <c r="Q692" s="152"/>
      <c r="R692" s="152"/>
      <c r="S692" s="152"/>
    </row>
    <row r="693" spans="11:19" ht="15">
      <c r="K693" s="152"/>
      <c r="L693" s="152"/>
      <c r="M693" s="152"/>
      <c r="N693" s="152"/>
      <c r="O693" s="152"/>
      <c r="P693" s="152"/>
      <c r="Q693" s="152"/>
      <c r="R693" s="152"/>
      <c r="S693" s="152"/>
    </row>
    <row r="694" spans="11:19" ht="15">
      <c r="K694" s="152"/>
      <c r="L694" s="152"/>
      <c r="M694" s="152"/>
      <c r="N694" s="152"/>
      <c r="O694" s="152"/>
      <c r="P694" s="152"/>
      <c r="Q694" s="152"/>
      <c r="R694" s="152"/>
      <c r="S694" s="152"/>
    </row>
    <row r="695" spans="11:19" ht="15">
      <c r="K695" s="152"/>
      <c r="L695" s="152"/>
      <c r="M695" s="152"/>
      <c r="N695" s="152"/>
      <c r="O695" s="152"/>
      <c r="P695" s="152"/>
      <c r="Q695" s="152"/>
      <c r="R695" s="152"/>
      <c r="S695" s="152"/>
    </row>
    <row r="696" spans="11:19" ht="15">
      <c r="K696" s="152"/>
      <c r="L696" s="152"/>
      <c r="M696" s="152"/>
      <c r="N696" s="152"/>
      <c r="O696" s="152"/>
      <c r="P696" s="152"/>
      <c r="Q696" s="152"/>
      <c r="R696" s="152"/>
      <c r="S696" s="152"/>
    </row>
    <row r="697" spans="11:19" ht="15">
      <c r="K697" s="152"/>
      <c r="L697" s="152"/>
      <c r="M697" s="152"/>
      <c r="N697" s="152"/>
      <c r="O697" s="152"/>
      <c r="P697" s="152"/>
      <c r="Q697" s="152"/>
      <c r="R697" s="152"/>
      <c r="S697" s="152"/>
    </row>
    <row r="698" spans="11:19" ht="15">
      <c r="K698" s="152"/>
      <c r="L698" s="152"/>
      <c r="M698" s="152"/>
      <c r="N698" s="152"/>
      <c r="O698" s="152"/>
      <c r="P698" s="152"/>
      <c r="Q698" s="152"/>
      <c r="R698" s="152"/>
      <c r="S698" s="152"/>
    </row>
    <row r="699" spans="11:19" ht="15">
      <c r="K699" s="152"/>
      <c r="L699" s="152"/>
      <c r="M699" s="152"/>
      <c r="N699" s="152"/>
      <c r="O699" s="152"/>
      <c r="P699" s="152"/>
      <c r="Q699" s="152"/>
      <c r="R699" s="152"/>
      <c r="S699" s="152"/>
    </row>
    <row r="700" spans="11:19" ht="15">
      <c r="K700" s="152"/>
      <c r="L700" s="152"/>
      <c r="M700" s="152"/>
      <c r="N700" s="152"/>
      <c r="O700" s="152"/>
      <c r="P700" s="152"/>
      <c r="Q700" s="152"/>
      <c r="R700" s="152"/>
      <c r="S700" s="152"/>
    </row>
    <row r="701" spans="11:19" ht="15">
      <c r="K701" s="152"/>
      <c r="L701" s="152"/>
      <c r="M701" s="152"/>
      <c r="N701" s="152"/>
      <c r="O701" s="152"/>
      <c r="P701" s="152"/>
      <c r="Q701" s="152"/>
      <c r="R701" s="152"/>
      <c r="S701" s="152"/>
    </row>
    <row r="702" spans="11:19" ht="15">
      <c r="K702" s="152"/>
      <c r="L702" s="152"/>
      <c r="M702" s="152"/>
      <c r="N702" s="152"/>
      <c r="O702" s="152"/>
      <c r="P702" s="152"/>
      <c r="Q702" s="152"/>
      <c r="R702" s="152"/>
      <c r="S702" s="152"/>
    </row>
    <row r="703" spans="11:19" ht="15">
      <c r="K703" s="152"/>
      <c r="L703" s="152"/>
      <c r="M703" s="152"/>
      <c r="N703" s="152"/>
      <c r="O703" s="152"/>
      <c r="P703" s="152"/>
      <c r="Q703" s="152"/>
      <c r="R703" s="152"/>
      <c r="S703" s="152"/>
    </row>
    <row r="704" spans="11:19" ht="15">
      <c r="K704" s="152"/>
      <c r="L704" s="152"/>
      <c r="M704" s="152"/>
      <c r="N704" s="152"/>
      <c r="O704" s="152"/>
      <c r="P704" s="152"/>
      <c r="Q704" s="152"/>
      <c r="R704" s="152"/>
      <c r="S704" s="152"/>
    </row>
    <row r="705" spans="11:19" ht="15">
      <c r="K705" s="152"/>
      <c r="L705" s="152"/>
      <c r="M705" s="152"/>
      <c r="N705" s="152"/>
      <c r="O705" s="152"/>
      <c r="P705" s="152"/>
      <c r="Q705" s="152"/>
      <c r="R705" s="152"/>
      <c r="S705" s="152"/>
    </row>
    <row r="706" spans="11:19" ht="15">
      <c r="K706" s="152"/>
      <c r="L706" s="152"/>
      <c r="M706" s="152"/>
      <c r="N706" s="152"/>
      <c r="O706" s="152"/>
      <c r="P706" s="152"/>
      <c r="Q706" s="152"/>
      <c r="R706" s="152"/>
      <c r="S706" s="152"/>
    </row>
    <row r="707" spans="11:19" ht="15">
      <c r="K707" s="152"/>
      <c r="L707" s="152"/>
      <c r="M707" s="152"/>
      <c r="N707" s="152"/>
      <c r="O707" s="152"/>
      <c r="P707" s="152"/>
      <c r="Q707" s="152"/>
      <c r="R707" s="152"/>
      <c r="S707" s="152"/>
    </row>
    <row r="708" spans="11:19" ht="15">
      <c r="K708" s="152"/>
      <c r="L708" s="152"/>
      <c r="M708" s="152"/>
      <c r="N708" s="152"/>
      <c r="O708" s="152"/>
      <c r="P708" s="152"/>
      <c r="Q708" s="152"/>
      <c r="R708" s="152"/>
      <c r="S708" s="152"/>
    </row>
    <row r="709" spans="11:19" ht="15">
      <c r="K709" s="152"/>
      <c r="L709" s="152"/>
      <c r="M709" s="152"/>
      <c r="N709" s="152"/>
      <c r="O709" s="152"/>
      <c r="P709" s="152"/>
      <c r="Q709" s="152"/>
      <c r="R709" s="152"/>
      <c r="S709" s="152"/>
    </row>
    <row r="710" spans="11:19" ht="15">
      <c r="K710" s="152"/>
      <c r="L710" s="152"/>
      <c r="M710" s="152"/>
      <c r="N710" s="152"/>
      <c r="O710" s="152"/>
      <c r="P710" s="152"/>
      <c r="Q710" s="152"/>
      <c r="R710" s="152"/>
      <c r="S710" s="152"/>
    </row>
    <row r="711" spans="11:19" ht="15">
      <c r="K711" s="152"/>
      <c r="L711" s="152"/>
      <c r="M711" s="152"/>
      <c r="N711" s="152"/>
      <c r="O711" s="152"/>
      <c r="P711" s="152"/>
      <c r="Q711" s="152"/>
      <c r="R711" s="152"/>
      <c r="S711" s="152"/>
    </row>
    <row r="712" spans="11:19" ht="15">
      <c r="K712" s="152"/>
      <c r="L712" s="152"/>
      <c r="M712" s="152"/>
      <c r="N712" s="152"/>
      <c r="O712" s="152"/>
      <c r="P712" s="152"/>
      <c r="Q712" s="152"/>
      <c r="R712" s="152"/>
      <c r="S712" s="152"/>
    </row>
    <row r="713" spans="11:19" ht="15">
      <c r="K713" s="152"/>
      <c r="L713" s="152"/>
      <c r="M713" s="152"/>
      <c r="N713" s="152"/>
      <c r="O713" s="152"/>
      <c r="P713" s="152"/>
      <c r="Q713" s="152"/>
      <c r="R713" s="152"/>
      <c r="S713" s="152"/>
    </row>
    <row r="714" spans="11:19" ht="15">
      <c r="K714" s="152"/>
      <c r="L714" s="152"/>
      <c r="M714" s="152"/>
      <c r="N714" s="152"/>
      <c r="O714" s="152"/>
      <c r="P714" s="152"/>
      <c r="Q714" s="152"/>
      <c r="R714" s="152"/>
      <c r="S714" s="152"/>
    </row>
    <row r="715" spans="11:19" ht="15">
      <c r="K715" s="152"/>
      <c r="L715" s="152"/>
      <c r="M715" s="152"/>
      <c r="N715" s="152"/>
      <c r="O715" s="152"/>
      <c r="P715" s="152"/>
      <c r="Q715" s="152"/>
      <c r="R715" s="152"/>
      <c r="S715" s="152"/>
    </row>
    <row r="716" spans="11:19" ht="15">
      <c r="K716" s="152"/>
      <c r="L716" s="152"/>
      <c r="M716" s="152"/>
      <c r="N716" s="152"/>
      <c r="O716" s="152"/>
      <c r="P716" s="152"/>
      <c r="Q716" s="152"/>
      <c r="R716" s="152"/>
      <c r="S716" s="152"/>
    </row>
    <row r="717" spans="11:19" ht="15">
      <c r="K717" s="152"/>
      <c r="L717" s="152"/>
      <c r="M717" s="152"/>
      <c r="N717" s="152"/>
      <c r="O717" s="152"/>
      <c r="P717" s="152"/>
      <c r="Q717" s="152"/>
      <c r="R717" s="152"/>
      <c r="S717" s="152"/>
    </row>
    <row r="718" spans="11:19" ht="15">
      <c r="K718" s="152"/>
      <c r="L718" s="152"/>
      <c r="M718" s="152"/>
      <c r="N718" s="152"/>
      <c r="O718" s="152"/>
      <c r="P718" s="152"/>
      <c r="Q718" s="152"/>
      <c r="R718" s="152"/>
      <c r="S718" s="152"/>
    </row>
    <row r="719" spans="11:19" ht="15">
      <c r="K719" s="152"/>
      <c r="L719" s="152"/>
      <c r="M719" s="152"/>
      <c r="N719" s="152"/>
      <c r="O719" s="152"/>
      <c r="P719" s="152"/>
      <c r="Q719" s="152"/>
      <c r="R719" s="152"/>
      <c r="S719" s="152"/>
    </row>
    <row r="720" spans="11:19" ht="15">
      <c r="K720" s="152"/>
      <c r="L720" s="152"/>
      <c r="M720" s="152"/>
      <c r="N720" s="152"/>
      <c r="O720" s="152"/>
      <c r="P720" s="152"/>
      <c r="Q720" s="152"/>
      <c r="R720" s="152"/>
      <c r="S720" s="152"/>
    </row>
    <row r="721" spans="11:19" ht="15">
      <c r="K721" s="152"/>
      <c r="L721" s="152"/>
      <c r="M721" s="152"/>
      <c r="N721" s="152"/>
      <c r="O721" s="152"/>
      <c r="P721" s="152"/>
      <c r="Q721" s="152"/>
      <c r="R721" s="152"/>
      <c r="S721" s="152"/>
    </row>
    <row r="722" spans="11:19" ht="15">
      <c r="K722" s="152"/>
      <c r="L722" s="152"/>
      <c r="M722" s="152"/>
      <c r="N722" s="152"/>
      <c r="O722" s="152"/>
      <c r="P722" s="152"/>
      <c r="Q722" s="152"/>
      <c r="R722" s="152"/>
      <c r="S722" s="152"/>
    </row>
    <row r="723" spans="11:19" ht="15">
      <c r="K723" s="152"/>
      <c r="L723" s="152"/>
      <c r="M723" s="152"/>
      <c r="N723" s="152"/>
      <c r="O723" s="152"/>
      <c r="P723" s="152"/>
      <c r="Q723" s="152"/>
      <c r="R723" s="152"/>
      <c r="S723" s="152"/>
    </row>
    <row r="724" spans="11:19" ht="15">
      <c r="K724" s="152"/>
      <c r="L724" s="152"/>
      <c r="M724" s="152"/>
      <c r="N724" s="152"/>
      <c r="O724" s="152"/>
      <c r="P724" s="152"/>
      <c r="Q724" s="152"/>
      <c r="R724" s="152"/>
      <c r="S724" s="152"/>
    </row>
    <row r="725" spans="11:19" ht="15">
      <c r="K725" s="152"/>
      <c r="L725" s="152"/>
      <c r="M725" s="152"/>
      <c r="N725" s="152"/>
      <c r="O725" s="152"/>
      <c r="P725" s="152"/>
      <c r="Q725" s="152"/>
      <c r="R725" s="152"/>
      <c r="S725" s="152"/>
    </row>
    <row r="726" spans="11:19" ht="15">
      <c r="K726" s="152"/>
      <c r="L726" s="152"/>
      <c r="M726" s="152"/>
      <c r="N726" s="152"/>
      <c r="O726" s="152"/>
      <c r="P726" s="152"/>
      <c r="Q726" s="152"/>
      <c r="R726" s="152"/>
      <c r="S726" s="152"/>
    </row>
    <row r="727" spans="11:19" ht="15">
      <c r="K727" s="152"/>
      <c r="L727" s="152"/>
      <c r="M727" s="152"/>
      <c r="N727" s="152"/>
      <c r="O727" s="152"/>
      <c r="P727" s="152"/>
      <c r="Q727" s="152"/>
      <c r="R727" s="152"/>
      <c r="S727" s="152"/>
    </row>
    <row r="728" spans="11:19" ht="15">
      <c r="K728" s="152"/>
      <c r="L728" s="152"/>
      <c r="M728" s="152"/>
      <c r="N728" s="152"/>
      <c r="O728" s="152"/>
      <c r="P728" s="152"/>
      <c r="Q728" s="152"/>
      <c r="R728" s="152"/>
      <c r="S728" s="152"/>
    </row>
    <row r="729" spans="11:19" ht="15">
      <c r="K729" s="152"/>
      <c r="L729" s="152"/>
      <c r="M729" s="152"/>
      <c r="N729" s="152"/>
      <c r="O729" s="152"/>
      <c r="P729" s="152"/>
      <c r="Q729" s="152"/>
      <c r="R729" s="152"/>
      <c r="S729" s="152"/>
    </row>
    <row r="730" spans="11:19" ht="15">
      <c r="K730" s="152"/>
      <c r="L730" s="152"/>
      <c r="M730" s="152"/>
      <c r="N730" s="152"/>
      <c r="O730" s="152"/>
      <c r="P730" s="152"/>
      <c r="Q730" s="152"/>
      <c r="R730" s="152"/>
      <c r="S730" s="152"/>
    </row>
    <row r="731" spans="11:19" ht="15">
      <c r="K731" s="152"/>
      <c r="L731" s="152"/>
      <c r="M731" s="152"/>
      <c r="N731" s="152"/>
      <c r="O731" s="152"/>
      <c r="P731" s="152"/>
      <c r="Q731" s="152"/>
      <c r="R731" s="152"/>
      <c r="S731" s="152"/>
    </row>
    <row r="732" spans="11:19" ht="15">
      <c r="K732" s="152"/>
      <c r="L732" s="152"/>
      <c r="M732" s="152"/>
      <c r="N732" s="152"/>
      <c r="O732" s="152"/>
      <c r="P732" s="152"/>
      <c r="Q732" s="152"/>
      <c r="R732" s="152"/>
      <c r="S732" s="152"/>
    </row>
    <row r="733" spans="11:19" ht="15">
      <c r="K733" s="152"/>
      <c r="L733" s="152"/>
      <c r="M733" s="152"/>
      <c r="N733" s="152"/>
      <c r="O733" s="152"/>
      <c r="P733" s="152"/>
      <c r="Q733" s="152"/>
      <c r="R733" s="152"/>
      <c r="S733" s="152"/>
    </row>
    <row r="734" spans="11:19" ht="15">
      <c r="K734" s="152"/>
      <c r="L734" s="152"/>
      <c r="M734" s="152"/>
      <c r="N734" s="152"/>
      <c r="O734" s="152"/>
      <c r="P734" s="152"/>
      <c r="Q734" s="152"/>
      <c r="R734" s="152"/>
      <c r="S734" s="152"/>
    </row>
    <row r="735" spans="11:19" ht="15">
      <c r="K735" s="152"/>
      <c r="L735" s="152"/>
      <c r="M735" s="152"/>
      <c r="N735" s="152"/>
      <c r="O735" s="152"/>
      <c r="P735" s="152"/>
      <c r="Q735" s="152"/>
      <c r="R735" s="152"/>
      <c r="S735" s="152"/>
    </row>
    <row r="736" spans="11:19" ht="15">
      <c r="K736" s="152"/>
      <c r="L736" s="152"/>
      <c r="M736" s="152"/>
      <c r="N736" s="152"/>
      <c r="O736" s="152"/>
      <c r="P736" s="152"/>
      <c r="Q736" s="152"/>
      <c r="R736" s="152"/>
      <c r="S736" s="152"/>
    </row>
    <row r="737" spans="11:19" ht="15">
      <c r="K737" s="152"/>
      <c r="L737" s="152"/>
      <c r="M737" s="152"/>
      <c r="N737" s="152"/>
      <c r="O737" s="152"/>
      <c r="P737" s="152"/>
      <c r="Q737" s="152"/>
      <c r="R737" s="152"/>
      <c r="S737" s="152"/>
    </row>
    <row r="738" spans="11:19" ht="15">
      <c r="K738" s="152"/>
      <c r="L738" s="152"/>
      <c r="M738" s="152"/>
      <c r="N738" s="152"/>
      <c r="O738" s="152"/>
      <c r="P738" s="152"/>
      <c r="Q738" s="152"/>
      <c r="R738" s="152"/>
      <c r="S738" s="152"/>
    </row>
    <row r="739" spans="11:19" ht="15">
      <c r="K739" s="152"/>
      <c r="L739" s="152"/>
      <c r="M739" s="152"/>
      <c r="N739" s="152"/>
      <c r="O739" s="152"/>
      <c r="P739" s="152"/>
      <c r="Q739" s="152"/>
      <c r="R739" s="152"/>
      <c r="S739" s="152"/>
    </row>
    <row r="740" spans="11:19" ht="15">
      <c r="K740" s="152"/>
      <c r="L740" s="152"/>
      <c r="M740" s="152"/>
      <c r="N740" s="152"/>
      <c r="O740" s="152"/>
      <c r="P740" s="152"/>
      <c r="Q740" s="152"/>
      <c r="R740" s="152"/>
      <c r="S740" s="152"/>
    </row>
    <row r="741" spans="11:19" ht="15">
      <c r="K741" s="152"/>
      <c r="L741" s="152"/>
      <c r="M741" s="152"/>
      <c r="N741" s="152"/>
      <c r="O741" s="152"/>
      <c r="P741" s="152"/>
      <c r="Q741" s="152"/>
      <c r="R741" s="152"/>
      <c r="S741" s="152"/>
    </row>
    <row r="742" spans="11:19" ht="15">
      <c r="K742" s="152"/>
      <c r="L742" s="152"/>
      <c r="M742" s="152"/>
      <c r="N742" s="152"/>
      <c r="O742" s="152"/>
      <c r="P742" s="152"/>
      <c r="Q742" s="152"/>
      <c r="R742" s="152"/>
      <c r="S742" s="152"/>
    </row>
    <row r="743" spans="11:19" ht="15">
      <c r="K743" s="152"/>
      <c r="L743" s="152"/>
      <c r="M743" s="152"/>
      <c r="N743" s="152"/>
      <c r="O743" s="152"/>
      <c r="P743" s="152"/>
      <c r="Q743" s="152"/>
      <c r="R743" s="152"/>
      <c r="S743" s="152"/>
    </row>
    <row r="744" spans="11:19" ht="15">
      <c r="K744" s="152"/>
      <c r="L744" s="152"/>
      <c r="M744" s="152"/>
      <c r="N744" s="152"/>
      <c r="O744" s="152"/>
      <c r="P744" s="152"/>
      <c r="Q744" s="152"/>
      <c r="R744" s="152"/>
      <c r="S744" s="152"/>
    </row>
    <row r="745" spans="11:19" ht="15">
      <c r="K745" s="152"/>
      <c r="L745" s="152"/>
      <c r="M745" s="152"/>
      <c r="N745" s="152"/>
      <c r="O745" s="152"/>
      <c r="P745" s="152"/>
      <c r="Q745" s="152"/>
      <c r="R745" s="152"/>
      <c r="S745" s="152"/>
    </row>
    <row r="746" spans="11:19" ht="15">
      <c r="K746" s="152"/>
      <c r="L746" s="152"/>
      <c r="M746" s="152"/>
      <c r="N746" s="152"/>
      <c r="O746" s="152"/>
      <c r="P746" s="152"/>
      <c r="Q746" s="152"/>
      <c r="R746" s="152"/>
      <c r="S746" s="152"/>
    </row>
    <row r="747" spans="11:19" ht="15">
      <c r="K747" s="152"/>
      <c r="L747" s="152"/>
      <c r="M747" s="152"/>
      <c r="N747" s="152"/>
      <c r="O747" s="152"/>
      <c r="P747" s="152"/>
      <c r="Q747" s="152"/>
      <c r="R747" s="152"/>
      <c r="S747" s="152"/>
    </row>
    <row r="748" spans="11:19" ht="15">
      <c r="K748" s="152"/>
      <c r="L748" s="152"/>
      <c r="M748" s="152"/>
      <c r="N748" s="152"/>
      <c r="O748" s="152"/>
      <c r="P748" s="152"/>
      <c r="Q748" s="152"/>
      <c r="R748" s="152"/>
      <c r="S748" s="152"/>
    </row>
    <row r="749" spans="11:19" ht="15">
      <c r="K749" s="152"/>
      <c r="L749" s="152"/>
      <c r="M749" s="152"/>
      <c r="N749" s="152"/>
      <c r="O749" s="152"/>
      <c r="P749" s="152"/>
      <c r="Q749" s="152"/>
      <c r="R749" s="152"/>
      <c r="S749" s="152"/>
    </row>
    <row r="750" spans="11:19" ht="15">
      <c r="K750" s="152"/>
      <c r="L750" s="152"/>
      <c r="M750" s="152"/>
      <c r="N750" s="152"/>
      <c r="O750" s="152"/>
      <c r="P750" s="152"/>
      <c r="Q750" s="152"/>
      <c r="R750" s="152"/>
      <c r="S750" s="152"/>
    </row>
    <row r="751" spans="11:19" ht="15">
      <c r="K751" s="152"/>
      <c r="L751" s="152"/>
      <c r="M751" s="152"/>
      <c r="N751" s="152"/>
      <c r="O751" s="152"/>
      <c r="P751" s="152"/>
      <c r="Q751" s="152"/>
      <c r="R751" s="152"/>
      <c r="S751" s="152"/>
    </row>
    <row r="752" spans="11:19" ht="15">
      <c r="K752" s="152"/>
      <c r="L752" s="152"/>
      <c r="M752" s="152"/>
      <c r="N752" s="152"/>
      <c r="O752" s="152"/>
      <c r="P752" s="152"/>
      <c r="Q752" s="152"/>
      <c r="R752" s="152"/>
      <c r="S752" s="152"/>
    </row>
    <row r="753" spans="11:19" ht="15">
      <c r="K753" s="152"/>
      <c r="L753" s="152"/>
      <c r="M753" s="152"/>
      <c r="N753" s="152"/>
      <c r="O753" s="152"/>
      <c r="P753" s="152"/>
      <c r="Q753" s="152"/>
      <c r="R753" s="152"/>
      <c r="S753" s="152"/>
    </row>
    <row r="754" spans="11:19" ht="15">
      <c r="K754" s="152"/>
      <c r="L754" s="152"/>
      <c r="M754" s="152"/>
      <c r="N754" s="152"/>
      <c r="O754" s="152"/>
      <c r="P754" s="152"/>
      <c r="Q754" s="152"/>
      <c r="R754" s="152"/>
      <c r="S754" s="152"/>
    </row>
    <row r="755" spans="11:19" ht="15">
      <c r="K755" s="152"/>
      <c r="L755" s="152"/>
      <c r="M755" s="152"/>
      <c r="N755" s="152"/>
      <c r="O755" s="152"/>
      <c r="P755" s="152"/>
      <c r="Q755" s="152"/>
      <c r="R755" s="152"/>
      <c r="S755" s="152"/>
    </row>
    <row r="756" spans="11:19" ht="15">
      <c r="K756" s="152"/>
      <c r="L756" s="152"/>
      <c r="M756" s="152"/>
      <c r="N756" s="152"/>
      <c r="O756" s="152"/>
      <c r="P756" s="152"/>
      <c r="Q756" s="152"/>
      <c r="R756" s="152"/>
      <c r="S756" s="152"/>
    </row>
    <row r="757" spans="11:19" ht="15">
      <c r="K757" s="152"/>
      <c r="L757" s="152"/>
      <c r="M757" s="152"/>
      <c r="N757" s="152"/>
      <c r="O757" s="152"/>
      <c r="P757" s="152"/>
      <c r="Q757" s="152"/>
      <c r="R757" s="152"/>
      <c r="S757" s="152"/>
    </row>
    <row r="758" spans="11:19" ht="15">
      <c r="K758" s="152"/>
      <c r="L758" s="152"/>
      <c r="M758" s="152"/>
      <c r="N758" s="152"/>
      <c r="O758" s="152"/>
      <c r="P758" s="152"/>
      <c r="Q758" s="152"/>
      <c r="R758" s="152"/>
      <c r="S758" s="152"/>
    </row>
    <row r="759" spans="11:19" ht="15">
      <c r="K759" s="152"/>
      <c r="L759" s="152"/>
      <c r="M759" s="152"/>
      <c r="N759" s="152"/>
      <c r="O759" s="152"/>
      <c r="P759" s="152"/>
      <c r="Q759" s="152"/>
      <c r="R759" s="152"/>
      <c r="S759" s="152"/>
    </row>
    <row r="760" spans="11:19" ht="15">
      <c r="K760" s="152"/>
      <c r="L760" s="152"/>
      <c r="M760" s="152"/>
      <c r="N760" s="152"/>
      <c r="O760" s="152"/>
      <c r="P760" s="152"/>
      <c r="Q760" s="152"/>
      <c r="R760" s="152"/>
      <c r="S760" s="152"/>
    </row>
    <row r="761" spans="11:19" ht="15">
      <c r="K761" s="152"/>
      <c r="L761" s="152"/>
      <c r="M761" s="152"/>
      <c r="N761" s="152"/>
      <c r="O761" s="152"/>
      <c r="P761" s="152"/>
      <c r="Q761" s="152"/>
      <c r="R761" s="152"/>
      <c r="S761" s="152"/>
    </row>
    <row r="762" spans="11:19" ht="15">
      <c r="K762" s="152"/>
      <c r="L762" s="152"/>
      <c r="M762" s="152"/>
      <c r="N762" s="152"/>
      <c r="O762" s="152"/>
      <c r="P762" s="152"/>
      <c r="Q762" s="152"/>
      <c r="R762" s="152"/>
      <c r="S762" s="152"/>
    </row>
    <row r="763" spans="11:19" ht="15">
      <c r="K763" s="152"/>
      <c r="L763" s="152"/>
      <c r="M763" s="152"/>
      <c r="N763" s="152"/>
      <c r="O763" s="152"/>
      <c r="P763" s="152"/>
      <c r="Q763" s="152"/>
      <c r="R763" s="152"/>
      <c r="S763" s="152"/>
    </row>
    <row r="764" spans="11:19" ht="15">
      <c r="K764" s="152"/>
      <c r="L764" s="152"/>
      <c r="M764" s="152"/>
      <c r="N764" s="152"/>
      <c r="O764" s="152"/>
      <c r="P764" s="152"/>
      <c r="Q764" s="152"/>
      <c r="R764" s="152"/>
      <c r="S764" s="152"/>
    </row>
    <row r="765" spans="11:19" ht="15">
      <c r="K765" s="152"/>
      <c r="L765" s="152"/>
      <c r="M765" s="152"/>
      <c r="N765" s="152"/>
      <c r="O765" s="152"/>
      <c r="P765" s="152"/>
      <c r="Q765" s="152"/>
      <c r="R765" s="152"/>
      <c r="S765" s="152"/>
    </row>
    <row r="766" spans="11:19" ht="15">
      <c r="K766" s="152"/>
      <c r="L766" s="152"/>
      <c r="M766" s="152"/>
      <c r="N766" s="152"/>
      <c r="O766" s="152"/>
      <c r="P766" s="152"/>
      <c r="Q766" s="152"/>
      <c r="R766" s="152"/>
      <c r="S766" s="152"/>
    </row>
    <row r="767" spans="11:19" ht="15">
      <c r="K767" s="152"/>
      <c r="L767" s="152"/>
      <c r="M767" s="152"/>
      <c r="N767" s="152"/>
      <c r="O767" s="152"/>
      <c r="P767" s="152"/>
      <c r="Q767" s="152"/>
      <c r="R767" s="152"/>
      <c r="S767" s="152"/>
    </row>
    <row r="768" spans="11:19" ht="15">
      <c r="K768" s="152"/>
      <c r="L768" s="152"/>
      <c r="M768" s="152"/>
      <c r="N768" s="152"/>
      <c r="O768" s="152"/>
      <c r="P768" s="152"/>
      <c r="Q768" s="152"/>
      <c r="R768" s="152"/>
      <c r="S768" s="152"/>
    </row>
    <row r="769" spans="11:19" ht="15">
      <c r="K769" s="152"/>
      <c r="L769" s="152"/>
      <c r="M769" s="152"/>
      <c r="N769" s="152"/>
      <c r="O769" s="152"/>
      <c r="P769" s="152"/>
      <c r="Q769" s="152"/>
      <c r="R769" s="152"/>
      <c r="S769" s="152"/>
    </row>
    <row r="770" spans="11:19" ht="15">
      <c r="K770" s="152"/>
      <c r="L770" s="152"/>
      <c r="M770" s="152"/>
      <c r="N770" s="152"/>
      <c r="O770" s="152"/>
      <c r="P770" s="152"/>
      <c r="Q770" s="152"/>
      <c r="R770" s="152"/>
      <c r="S770" s="152"/>
    </row>
    <row r="771" spans="11:19" ht="15">
      <c r="K771" s="152"/>
      <c r="L771" s="152"/>
      <c r="M771" s="152"/>
      <c r="N771" s="152"/>
      <c r="O771" s="152"/>
      <c r="P771" s="152"/>
      <c r="Q771" s="152"/>
      <c r="R771" s="152"/>
      <c r="S771" s="152"/>
    </row>
    <row r="772" spans="11:19" ht="15">
      <c r="K772" s="152"/>
      <c r="L772" s="152"/>
      <c r="M772" s="152"/>
      <c r="N772" s="152"/>
      <c r="O772" s="152"/>
      <c r="P772" s="152"/>
      <c r="Q772" s="152"/>
      <c r="R772" s="152"/>
      <c r="S772" s="152"/>
    </row>
    <row r="773" spans="11:19" ht="15">
      <c r="K773" s="152"/>
      <c r="L773" s="152"/>
      <c r="M773" s="152"/>
      <c r="N773" s="152"/>
      <c r="O773" s="152"/>
      <c r="P773" s="152"/>
      <c r="Q773" s="152"/>
      <c r="R773" s="152"/>
      <c r="S773" s="152"/>
    </row>
    <row r="774" spans="11:19" ht="15">
      <c r="K774" s="152"/>
      <c r="L774" s="152"/>
      <c r="M774" s="152"/>
      <c r="N774" s="152"/>
      <c r="O774" s="152"/>
      <c r="P774" s="152"/>
      <c r="Q774" s="152"/>
      <c r="R774" s="152"/>
      <c r="S774" s="152"/>
    </row>
    <row r="775" spans="11:19" ht="15">
      <c r="K775" s="152"/>
      <c r="L775" s="152"/>
      <c r="M775" s="152"/>
      <c r="N775" s="152"/>
      <c r="O775" s="152"/>
      <c r="P775" s="152"/>
      <c r="Q775" s="152"/>
      <c r="R775" s="152"/>
      <c r="S775" s="152"/>
    </row>
    <row r="776" spans="11:19" ht="15">
      <c r="K776" s="152"/>
      <c r="L776" s="152"/>
      <c r="M776" s="152"/>
      <c r="N776" s="152"/>
      <c r="O776" s="152"/>
      <c r="P776" s="152"/>
      <c r="Q776" s="152"/>
      <c r="R776" s="152"/>
      <c r="S776" s="152"/>
    </row>
    <row r="777" spans="11:19" ht="15">
      <c r="K777" s="152"/>
      <c r="L777" s="152"/>
      <c r="M777" s="152"/>
      <c r="N777" s="152"/>
      <c r="O777" s="152"/>
      <c r="P777" s="152"/>
      <c r="Q777" s="152"/>
      <c r="R777" s="152"/>
      <c r="S777" s="152"/>
    </row>
    <row r="778" spans="11:19" ht="15">
      <c r="K778" s="152"/>
      <c r="L778" s="152"/>
      <c r="M778" s="152"/>
      <c r="N778" s="152"/>
      <c r="O778" s="152"/>
      <c r="P778" s="152"/>
      <c r="Q778" s="152"/>
      <c r="R778" s="152"/>
      <c r="S778" s="152"/>
    </row>
    <row r="779" spans="11:19" ht="15">
      <c r="K779" s="152"/>
      <c r="L779" s="152"/>
      <c r="M779" s="152"/>
      <c r="N779" s="152"/>
      <c r="O779" s="152"/>
      <c r="P779" s="152"/>
      <c r="Q779" s="152"/>
      <c r="R779" s="152"/>
      <c r="S779" s="152"/>
    </row>
    <row r="780" spans="11:19" ht="15">
      <c r="K780" s="152"/>
      <c r="L780" s="152"/>
      <c r="M780" s="152"/>
      <c r="N780" s="152"/>
      <c r="O780" s="152"/>
      <c r="P780" s="152"/>
      <c r="Q780" s="152"/>
      <c r="R780" s="152"/>
      <c r="S780" s="152"/>
    </row>
    <row r="781" spans="11:19" ht="15">
      <c r="K781" s="152"/>
      <c r="L781" s="152"/>
      <c r="M781" s="152"/>
      <c r="N781" s="152"/>
      <c r="O781" s="152"/>
      <c r="P781" s="152"/>
      <c r="Q781" s="152"/>
      <c r="R781" s="152"/>
      <c r="S781" s="152"/>
    </row>
    <row r="782" spans="11:19" ht="15">
      <c r="K782" s="152"/>
      <c r="L782" s="152"/>
      <c r="M782" s="152"/>
      <c r="N782" s="152"/>
      <c r="O782" s="152"/>
      <c r="P782" s="152"/>
      <c r="Q782" s="152"/>
      <c r="R782" s="152"/>
      <c r="S782" s="152"/>
    </row>
    <row r="783" spans="11:19" ht="15">
      <c r="K783" s="152"/>
      <c r="L783" s="152"/>
      <c r="M783" s="152"/>
      <c r="N783" s="152"/>
      <c r="O783" s="152"/>
      <c r="P783" s="152"/>
      <c r="Q783" s="152"/>
      <c r="R783" s="152"/>
      <c r="S783" s="152"/>
    </row>
    <row r="784" spans="11:19" ht="15">
      <c r="K784" s="152"/>
      <c r="L784" s="152"/>
      <c r="M784" s="152"/>
      <c r="N784" s="152"/>
      <c r="O784" s="152"/>
      <c r="P784" s="152"/>
      <c r="Q784" s="152"/>
      <c r="R784" s="152"/>
      <c r="S784" s="152"/>
    </row>
    <row r="785" spans="11:19" ht="15">
      <c r="K785" s="152"/>
      <c r="L785" s="152"/>
      <c r="M785" s="152"/>
      <c r="N785" s="152"/>
      <c r="O785" s="152"/>
      <c r="P785" s="152"/>
      <c r="Q785" s="152"/>
      <c r="R785" s="152"/>
      <c r="S785" s="152"/>
    </row>
    <row r="786" spans="11:19" ht="15">
      <c r="K786" s="152"/>
      <c r="L786" s="152"/>
      <c r="M786" s="152"/>
      <c r="N786" s="152"/>
      <c r="O786" s="152"/>
      <c r="P786" s="152"/>
      <c r="Q786" s="152"/>
      <c r="R786" s="152"/>
      <c r="S786" s="152"/>
    </row>
    <row r="787" spans="11:19" ht="15">
      <c r="K787" s="152"/>
      <c r="L787" s="152"/>
      <c r="M787" s="152"/>
      <c r="N787" s="152"/>
      <c r="O787" s="152"/>
      <c r="P787" s="152"/>
      <c r="Q787" s="152"/>
      <c r="R787" s="152"/>
      <c r="S787" s="152"/>
    </row>
    <row r="788" spans="11:19" ht="15">
      <c r="K788" s="152"/>
      <c r="L788" s="152"/>
      <c r="M788" s="152"/>
      <c r="N788" s="152"/>
      <c r="O788" s="152"/>
      <c r="P788" s="152"/>
      <c r="Q788" s="152"/>
      <c r="R788" s="152"/>
      <c r="S788" s="152"/>
    </row>
    <row r="789" spans="11:19" ht="15">
      <c r="K789" s="152"/>
      <c r="L789" s="152"/>
      <c r="M789" s="152"/>
      <c r="N789" s="152"/>
      <c r="O789" s="152"/>
      <c r="P789" s="152"/>
      <c r="Q789" s="152"/>
      <c r="R789" s="152"/>
      <c r="S789" s="152"/>
    </row>
    <row r="790" spans="11:19" ht="15">
      <c r="K790" s="152"/>
      <c r="L790" s="152"/>
      <c r="M790" s="152"/>
      <c r="N790" s="152"/>
      <c r="O790" s="152"/>
      <c r="P790" s="152"/>
      <c r="Q790" s="152"/>
      <c r="R790" s="152"/>
      <c r="S790" s="152"/>
    </row>
    <row r="791" spans="11:19" ht="15">
      <c r="K791" s="152"/>
      <c r="L791" s="152"/>
      <c r="M791" s="152"/>
      <c r="N791" s="152"/>
      <c r="O791" s="152"/>
      <c r="P791" s="152"/>
      <c r="Q791" s="152"/>
      <c r="R791" s="152"/>
      <c r="S791" s="152"/>
    </row>
    <row r="792" spans="11:19" ht="15">
      <c r="K792" s="152"/>
      <c r="L792" s="152"/>
      <c r="M792" s="152"/>
      <c r="N792" s="152"/>
      <c r="O792" s="152"/>
      <c r="P792" s="152"/>
      <c r="Q792" s="152"/>
      <c r="R792" s="152"/>
      <c r="S792" s="152"/>
    </row>
    <row r="793" spans="11:19" ht="15">
      <c r="K793" s="152"/>
      <c r="L793" s="152"/>
      <c r="M793" s="152"/>
      <c r="N793" s="152"/>
      <c r="O793" s="152"/>
      <c r="P793" s="152"/>
      <c r="Q793" s="152"/>
      <c r="R793" s="152"/>
      <c r="S793" s="152"/>
    </row>
    <row r="794" spans="11:19" ht="15">
      <c r="K794" s="152"/>
      <c r="L794" s="152"/>
      <c r="M794" s="152"/>
      <c r="N794" s="152"/>
      <c r="O794" s="152"/>
      <c r="P794" s="152"/>
      <c r="Q794" s="152"/>
      <c r="R794" s="152"/>
      <c r="S794" s="152"/>
    </row>
    <row r="795" spans="11:19" ht="15">
      <c r="K795" s="152"/>
      <c r="L795" s="152"/>
      <c r="M795" s="152"/>
      <c r="N795" s="152"/>
      <c r="O795" s="152"/>
      <c r="P795" s="152"/>
      <c r="Q795" s="152"/>
      <c r="R795" s="152"/>
      <c r="S795" s="152"/>
    </row>
    <row r="796" spans="11:19" ht="15">
      <c r="K796" s="152"/>
      <c r="L796" s="152"/>
      <c r="M796" s="152"/>
      <c r="N796" s="152"/>
      <c r="O796" s="152"/>
      <c r="P796" s="152"/>
      <c r="Q796" s="152"/>
      <c r="R796" s="152"/>
      <c r="S796" s="152"/>
    </row>
    <row r="797" spans="11:19" ht="15">
      <c r="K797" s="152"/>
      <c r="L797" s="152"/>
      <c r="M797" s="152"/>
      <c r="N797" s="152"/>
      <c r="O797" s="152"/>
      <c r="P797" s="152"/>
      <c r="Q797" s="152"/>
      <c r="R797" s="152"/>
      <c r="S797" s="152"/>
    </row>
    <row r="798" spans="11:19" ht="15">
      <c r="K798" s="152"/>
      <c r="L798" s="152"/>
      <c r="M798" s="152"/>
      <c r="N798" s="152"/>
      <c r="O798" s="152"/>
      <c r="P798" s="152"/>
      <c r="Q798" s="152"/>
      <c r="R798" s="152"/>
      <c r="S798" s="152"/>
    </row>
    <row r="799" spans="11:19" ht="15">
      <c r="K799" s="152"/>
      <c r="L799" s="152"/>
      <c r="M799" s="152"/>
      <c r="N799" s="152"/>
      <c r="O799" s="152"/>
      <c r="P799" s="152"/>
      <c r="Q799" s="152"/>
      <c r="R799" s="152"/>
      <c r="S799" s="152"/>
    </row>
    <row r="800" spans="11:19" ht="15">
      <c r="K800" s="152"/>
      <c r="L800" s="152"/>
      <c r="M800" s="152"/>
      <c r="N800" s="152"/>
      <c r="O800" s="152"/>
      <c r="P800" s="152"/>
      <c r="Q800" s="152"/>
      <c r="R800" s="152"/>
      <c r="S800" s="152"/>
    </row>
    <row r="801" spans="11:19" ht="15">
      <c r="K801" s="152"/>
      <c r="L801" s="152"/>
      <c r="M801" s="152"/>
      <c r="N801" s="152"/>
      <c r="O801" s="152"/>
      <c r="P801" s="152"/>
      <c r="Q801" s="152"/>
      <c r="R801" s="152"/>
      <c r="S801" s="152"/>
    </row>
    <row r="802" spans="11:19" ht="15">
      <c r="K802" s="152"/>
      <c r="L802" s="152"/>
      <c r="M802" s="152"/>
      <c r="N802" s="152"/>
      <c r="O802" s="152"/>
      <c r="P802" s="152"/>
      <c r="Q802" s="152"/>
      <c r="R802" s="152"/>
      <c r="S802" s="152"/>
    </row>
    <row r="803" spans="11:19" ht="15">
      <c r="K803" s="152"/>
      <c r="L803" s="152"/>
      <c r="M803" s="152"/>
      <c r="N803" s="152"/>
      <c r="O803" s="152"/>
      <c r="P803" s="152"/>
      <c r="Q803" s="152"/>
      <c r="R803" s="152"/>
      <c r="S803" s="152"/>
    </row>
    <row r="804" spans="11:19" ht="15">
      <c r="K804" s="152"/>
      <c r="L804" s="152"/>
      <c r="M804" s="152"/>
      <c r="N804" s="152"/>
      <c r="O804" s="152"/>
      <c r="P804" s="152"/>
      <c r="Q804" s="152"/>
      <c r="R804" s="152"/>
      <c r="S804" s="152"/>
    </row>
    <row r="805" spans="11:19" ht="15">
      <c r="K805" s="152"/>
      <c r="L805" s="152"/>
      <c r="M805" s="152"/>
      <c r="N805" s="152"/>
      <c r="O805" s="152"/>
      <c r="P805" s="152"/>
      <c r="Q805" s="152"/>
      <c r="R805" s="152"/>
      <c r="S805" s="152"/>
    </row>
    <row r="806" spans="11:19" ht="15">
      <c r="K806" s="152"/>
      <c r="L806" s="152"/>
      <c r="M806" s="152"/>
      <c r="N806" s="152"/>
      <c r="O806" s="152"/>
      <c r="P806" s="152"/>
      <c r="Q806" s="152"/>
      <c r="R806" s="152"/>
      <c r="S806" s="152"/>
    </row>
    <row r="807" spans="11:19" ht="15">
      <c r="K807" s="152"/>
      <c r="L807" s="152"/>
      <c r="M807" s="152"/>
      <c r="N807" s="152"/>
      <c r="O807" s="152"/>
      <c r="P807" s="152"/>
      <c r="Q807" s="152"/>
      <c r="R807" s="152"/>
      <c r="S807" s="152"/>
    </row>
    <row r="808" spans="11:19" ht="15">
      <c r="K808" s="152"/>
      <c r="L808" s="152"/>
      <c r="M808" s="152"/>
      <c r="N808" s="152"/>
      <c r="O808" s="152"/>
      <c r="P808" s="152"/>
      <c r="Q808" s="152"/>
      <c r="R808" s="152"/>
      <c r="S808" s="152"/>
    </row>
    <row r="809" spans="11:19" ht="15">
      <c r="K809" s="152"/>
      <c r="L809" s="152"/>
      <c r="M809" s="152"/>
      <c r="N809" s="152"/>
      <c r="O809" s="152"/>
      <c r="P809" s="152"/>
      <c r="Q809" s="152"/>
      <c r="R809" s="152"/>
      <c r="S809" s="152"/>
    </row>
    <row r="810" spans="11:19" ht="15">
      <c r="K810" s="152"/>
      <c r="L810" s="152"/>
      <c r="M810" s="152"/>
      <c r="N810" s="152"/>
      <c r="O810" s="152"/>
      <c r="P810" s="152"/>
      <c r="Q810" s="152"/>
      <c r="R810" s="152"/>
      <c r="S810" s="152"/>
    </row>
    <row r="811" spans="11:19" ht="15">
      <c r="K811" s="152"/>
      <c r="L811" s="152"/>
      <c r="M811" s="152"/>
      <c r="N811" s="152"/>
      <c r="O811" s="152"/>
      <c r="P811" s="152"/>
      <c r="Q811" s="152"/>
      <c r="R811" s="152"/>
      <c r="S811" s="152"/>
    </row>
    <row r="812" spans="11:19" ht="15">
      <c r="K812" s="152"/>
      <c r="L812" s="152"/>
      <c r="M812" s="152"/>
      <c r="N812" s="152"/>
      <c r="O812" s="152"/>
      <c r="P812" s="152"/>
      <c r="Q812" s="152"/>
      <c r="R812" s="152"/>
      <c r="S812" s="152"/>
    </row>
    <row r="813" spans="11:19" ht="15">
      <c r="K813" s="152"/>
      <c r="L813" s="152"/>
      <c r="M813" s="152"/>
      <c r="N813" s="152"/>
      <c r="O813" s="152"/>
      <c r="P813" s="152"/>
      <c r="Q813" s="152"/>
      <c r="R813" s="152"/>
      <c r="S813" s="152"/>
    </row>
    <row r="814" spans="11:19" ht="15">
      <c r="K814" s="152"/>
      <c r="L814" s="152"/>
      <c r="M814" s="152"/>
      <c r="N814" s="152"/>
      <c r="O814" s="152"/>
      <c r="P814" s="152"/>
      <c r="Q814" s="152"/>
      <c r="R814" s="152"/>
      <c r="S814" s="152"/>
    </row>
    <row r="815" spans="11:19" ht="15">
      <c r="K815" s="152"/>
      <c r="L815" s="152"/>
      <c r="M815" s="152"/>
      <c r="N815" s="152"/>
      <c r="O815" s="152"/>
      <c r="P815" s="152"/>
      <c r="Q815" s="152"/>
      <c r="R815" s="152"/>
      <c r="S815" s="152"/>
    </row>
    <row r="816" spans="11:19" ht="15">
      <c r="K816" s="152"/>
      <c r="L816" s="152"/>
      <c r="M816" s="152"/>
      <c r="N816" s="152"/>
      <c r="O816" s="152"/>
      <c r="P816" s="152"/>
      <c r="Q816" s="152"/>
      <c r="R816" s="152"/>
      <c r="S816" s="152"/>
    </row>
    <row r="817" spans="11:19" ht="15">
      <c r="K817" s="152"/>
      <c r="L817" s="152"/>
      <c r="M817" s="152"/>
      <c r="N817" s="152"/>
      <c r="O817" s="152"/>
      <c r="P817" s="152"/>
      <c r="Q817" s="152"/>
      <c r="R817" s="152"/>
      <c r="S817" s="152"/>
    </row>
    <row r="818" spans="11:19" ht="15">
      <c r="K818" s="152"/>
      <c r="L818" s="152"/>
      <c r="M818" s="152"/>
      <c r="N818" s="152"/>
      <c r="O818" s="152"/>
      <c r="P818" s="152"/>
      <c r="Q818" s="152"/>
      <c r="R818" s="152"/>
      <c r="S818" s="152"/>
    </row>
    <row r="819" spans="11:19" ht="15">
      <c r="K819" s="152"/>
      <c r="L819" s="152"/>
      <c r="M819" s="152"/>
      <c r="N819" s="152"/>
      <c r="O819" s="152"/>
      <c r="P819" s="152"/>
      <c r="Q819" s="152"/>
      <c r="R819" s="152"/>
      <c r="S819" s="152"/>
    </row>
    <row r="820" spans="11:19" ht="15">
      <c r="K820" s="152"/>
      <c r="L820" s="152"/>
      <c r="M820" s="152"/>
      <c r="N820" s="152"/>
      <c r="O820" s="152"/>
      <c r="P820" s="152"/>
      <c r="Q820" s="152"/>
      <c r="R820" s="152"/>
      <c r="S820" s="152"/>
    </row>
    <row r="821" spans="11:19" ht="15">
      <c r="K821" s="152"/>
      <c r="L821" s="152"/>
      <c r="M821" s="152"/>
      <c r="N821" s="152"/>
      <c r="O821" s="152"/>
      <c r="P821" s="152"/>
      <c r="Q821" s="152"/>
      <c r="R821" s="152"/>
      <c r="S821" s="152"/>
    </row>
    <row r="822" spans="11:19" ht="15">
      <c r="K822" s="152"/>
      <c r="L822" s="152"/>
      <c r="M822" s="152"/>
      <c r="N822" s="152"/>
      <c r="O822" s="152"/>
      <c r="P822" s="152"/>
      <c r="Q822" s="152"/>
      <c r="R822" s="152"/>
      <c r="S822" s="152"/>
    </row>
    <row r="823" spans="11:19" ht="15">
      <c r="K823" s="152"/>
      <c r="L823" s="152"/>
      <c r="M823" s="152"/>
      <c r="N823" s="152"/>
      <c r="O823" s="152"/>
      <c r="P823" s="152"/>
      <c r="Q823" s="152"/>
      <c r="R823" s="152"/>
      <c r="S823" s="152"/>
    </row>
    <row r="824" spans="11:19" ht="15">
      <c r="K824" s="152"/>
      <c r="L824" s="152"/>
      <c r="M824" s="152"/>
      <c r="N824" s="152"/>
      <c r="O824" s="152"/>
      <c r="P824" s="152"/>
      <c r="Q824" s="152"/>
      <c r="R824" s="152"/>
      <c r="S824" s="152"/>
    </row>
    <row r="825" spans="11:19" ht="15">
      <c r="K825" s="152"/>
      <c r="L825" s="152"/>
      <c r="M825" s="152"/>
      <c r="N825" s="152"/>
      <c r="O825" s="152"/>
      <c r="P825" s="152"/>
      <c r="Q825" s="152"/>
      <c r="R825" s="152"/>
      <c r="S825" s="152"/>
    </row>
    <row r="826" spans="11:19" ht="15">
      <c r="K826" s="152"/>
      <c r="L826" s="152"/>
      <c r="M826" s="152"/>
      <c r="N826" s="152"/>
      <c r="O826" s="152"/>
      <c r="P826" s="152"/>
      <c r="Q826" s="152"/>
      <c r="R826" s="152"/>
      <c r="S826" s="152"/>
    </row>
    <row r="827" spans="11:19" ht="15">
      <c r="K827" s="152"/>
      <c r="L827" s="152"/>
      <c r="M827" s="152"/>
      <c r="N827" s="152"/>
      <c r="O827" s="152"/>
      <c r="P827" s="152"/>
      <c r="Q827" s="152"/>
      <c r="R827" s="152"/>
      <c r="S827" s="152"/>
    </row>
    <row r="828" spans="11:19" ht="15">
      <c r="K828" s="152"/>
      <c r="L828" s="152"/>
      <c r="M828" s="152"/>
      <c r="N828" s="152"/>
      <c r="O828" s="152"/>
      <c r="P828" s="152"/>
      <c r="Q828" s="152"/>
      <c r="R828" s="152"/>
      <c r="S828" s="152"/>
    </row>
    <row r="829" spans="11:19" ht="15">
      <c r="K829" s="152"/>
      <c r="L829" s="152"/>
      <c r="M829" s="152"/>
      <c r="N829" s="152"/>
      <c r="O829" s="152"/>
      <c r="P829" s="152"/>
      <c r="Q829" s="152"/>
      <c r="R829" s="152"/>
      <c r="S829" s="152"/>
    </row>
    <row r="830" spans="11:19" ht="15">
      <c r="K830" s="152"/>
      <c r="L830" s="152"/>
      <c r="M830" s="152"/>
      <c r="N830" s="152"/>
      <c r="O830" s="152"/>
      <c r="P830" s="152"/>
      <c r="Q830" s="152"/>
      <c r="R830" s="152"/>
      <c r="S830" s="152"/>
    </row>
    <row r="831" spans="11:19" ht="15">
      <c r="K831" s="152"/>
      <c r="L831" s="152"/>
      <c r="M831" s="152"/>
      <c r="N831" s="152"/>
      <c r="O831" s="152"/>
      <c r="P831" s="152"/>
      <c r="Q831" s="152"/>
      <c r="R831" s="152"/>
      <c r="S831" s="152"/>
    </row>
    <row r="832" spans="11:19" ht="15">
      <c r="K832" s="152"/>
      <c r="L832" s="152"/>
      <c r="M832" s="152"/>
      <c r="N832" s="152"/>
      <c r="O832" s="152"/>
      <c r="P832" s="152"/>
      <c r="Q832" s="152"/>
      <c r="R832" s="152"/>
      <c r="S832" s="152"/>
    </row>
    <row r="833" spans="11:19" ht="15">
      <c r="K833" s="152"/>
      <c r="L833" s="152"/>
      <c r="M833" s="152"/>
      <c r="N833" s="152"/>
      <c r="O833" s="152"/>
      <c r="P833" s="152"/>
      <c r="Q833" s="152"/>
      <c r="R833" s="152"/>
      <c r="S833" s="152"/>
    </row>
    <row r="834" spans="11:19" ht="15">
      <c r="K834" s="152"/>
      <c r="L834" s="152"/>
      <c r="M834" s="152"/>
      <c r="N834" s="152"/>
      <c r="O834" s="152"/>
      <c r="P834" s="152"/>
      <c r="Q834" s="152"/>
      <c r="R834" s="152"/>
      <c r="S834" s="152"/>
    </row>
    <row r="835" spans="11:19" ht="15">
      <c r="K835" s="152"/>
      <c r="L835" s="152"/>
      <c r="M835" s="152"/>
      <c r="N835" s="152"/>
      <c r="O835" s="152"/>
      <c r="P835" s="152"/>
      <c r="Q835" s="152"/>
      <c r="R835" s="152"/>
      <c r="S835" s="152"/>
    </row>
    <row r="836" spans="11:19" ht="15">
      <c r="K836" s="152"/>
      <c r="L836" s="152"/>
      <c r="M836" s="152"/>
      <c r="N836" s="152"/>
      <c r="O836" s="152"/>
      <c r="P836" s="152"/>
      <c r="Q836" s="152"/>
      <c r="R836" s="152"/>
      <c r="S836" s="152"/>
    </row>
    <row r="837" spans="11:19" ht="15">
      <c r="K837" s="152"/>
      <c r="L837" s="152"/>
      <c r="M837" s="152"/>
      <c r="N837" s="152"/>
      <c r="O837" s="152"/>
      <c r="P837" s="152"/>
      <c r="Q837" s="152"/>
      <c r="R837" s="152"/>
      <c r="S837" s="152"/>
    </row>
  </sheetData>
  <sheetProtection insertRows="0"/>
  <printOptions/>
  <pageMargins left="0.7" right="0.7" top="0.75" bottom="0.75" header="0.3" footer="0.3"/>
  <pageSetup horizontalDpi="600" verticalDpi="600" orientation="portrait" paperSize="9" r:id="rId2"/>
  <legacyDrawing r:id="rId1"/>
</worksheet>
</file>

<file path=xl/worksheets/sheet11.xml><?xml version="1.0" encoding="utf-8"?>
<worksheet xmlns="http://schemas.openxmlformats.org/spreadsheetml/2006/main" xmlns:r="http://schemas.openxmlformats.org/officeDocument/2006/relationships">
  <sheetPr codeName="Hoja28"/>
  <dimension ref="A2:B3"/>
  <sheetViews>
    <sheetView zoomScalePageLayoutView="0" workbookViewId="0" topLeftCell="A1">
      <selection activeCell="B2" sqref="B2"/>
    </sheetView>
  </sheetViews>
  <sheetFormatPr defaultColWidth="11.57421875" defaultRowHeight="15"/>
  <sheetData>
    <row r="2" spans="1:2" ht="15">
      <c r="A2" t="s">
        <v>452</v>
      </c>
      <c r="B2" t="s">
        <v>451</v>
      </c>
    </row>
    <row r="3" spans="1:2" ht="15">
      <c r="A3" t="s">
        <v>453</v>
      </c>
      <c r="B3" t="s">
        <v>454</v>
      </c>
    </row>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Hoja4"/>
  <dimension ref="A1:B23"/>
  <sheetViews>
    <sheetView zoomScalePageLayoutView="0" workbookViewId="0" topLeftCell="A5">
      <selection activeCell="A2" sqref="A1:O3"/>
    </sheetView>
  </sheetViews>
  <sheetFormatPr defaultColWidth="11.57421875" defaultRowHeight="15"/>
  <cols>
    <col min="1" max="1" width="15.421875" style="0" bestFit="1" customWidth="1"/>
    <col min="2" max="2" width="44.421875" style="0" customWidth="1"/>
  </cols>
  <sheetData>
    <row r="1" spans="1:2" ht="15">
      <c r="A1" s="23" t="s">
        <v>7</v>
      </c>
      <c r="B1" s="23" t="s">
        <v>374</v>
      </c>
    </row>
    <row r="2" spans="1:2" ht="15.75" thickBot="1">
      <c r="A2" s="2" t="s">
        <v>8</v>
      </c>
      <c r="B2" s="2" t="s">
        <v>9</v>
      </c>
    </row>
    <row r="3" spans="1:2" ht="26.25" thickBot="1">
      <c r="A3" s="2" t="s">
        <v>10</v>
      </c>
      <c r="B3" s="2" t="s">
        <v>11</v>
      </c>
    </row>
    <row r="4" spans="1:2" ht="26.25" thickBot="1">
      <c r="A4" s="2" t="s">
        <v>12</v>
      </c>
      <c r="B4" s="2" t="s">
        <v>13</v>
      </c>
    </row>
    <row r="5" spans="1:2" ht="15.75" thickBot="1">
      <c r="A5" s="2" t="s">
        <v>14</v>
      </c>
      <c r="B5" s="2" t="s">
        <v>288</v>
      </c>
    </row>
    <row r="6" spans="1:2" ht="15.75" thickBot="1">
      <c r="A6" s="2" t="s">
        <v>15</v>
      </c>
      <c r="B6" s="2" t="s">
        <v>16</v>
      </c>
    </row>
    <row r="7" spans="1:2" ht="15.75" thickBot="1">
      <c r="A7" s="2" t="s">
        <v>17</v>
      </c>
      <c r="B7" s="2" t="s">
        <v>18</v>
      </c>
    </row>
    <row r="8" spans="1:2" ht="15.75" thickBot="1">
      <c r="A8" s="2" t="s">
        <v>19</v>
      </c>
      <c r="B8" s="2" t="s">
        <v>20</v>
      </c>
    </row>
    <row r="9" spans="1:2" ht="15.75" thickBot="1">
      <c r="A9" s="2" t="s">
        <v>21</v>
      </c>
      <c r="B9" s="2" t="s">
        <v>22</v>
      </c>
    </row>
    <row r="10" spans="1:2" ht="15.75" thickBot="1">
      <c r="A10" s="2" t="s">
        <v>23</v>
      </c>
      <c r="B10" s="2" t="s">
        <v>24</v>
      </c>
    </row>
    <row r="11" spans="1:2" ht="15.75" thickBot="1">
      <c r="A11" s="2" t="s">
        <v>25</v>
      </c>
      <c r="B11" s="2" t="s">
        <v>289</v>
      </c>
    </row>
    <row r="12" spans="1:2" ht="15.75" thickBot="1">
      <c r="A12" s="2" t="s">
        <v>26</v>
      </c>
      <c r="B12" s="2" t="s">
        <v>27</v>
      </c>
    </row>
    <row r="13" spans="1:2" ht="15.75" thickBot="1">
      <c r="A13" s="2" t="s">
        <v>28</v>
      </c>
      <c r="B13" s="2" t="s">
        <v>29</v>
      </c>
    </row>
    <row r="14" spans="1:2" ht="15.75" thickBot="1">
      <c r="A14" s="2" t="s">
        <v>30</v>
      </c>
      <c r="B14" s="2" t="s">
        <v>31</v>
      </c>
    </row>
    <row r="15" spans="1:2" ht="15.75" thickBot="1">
      <c r="A15" s="2" t="s">
        <v>32</v>
      </c>
      <c r="B15" s="2" t="s">
        <v>33</v>
      </c>
    </row>
    <row r="16" spans="1:2" ht="15.75" thickBot="1">
      <c r="A16" s="2" t="s">
        <v>34</v>
      </c>
      <c r="B16" s="2" t="s">
        <v>35</v>
      </c>
    </row>
    <row r="17" spans="1:2" ht="15.75" thickBot="1">
      <c r="A17" s="2" t="s">
        <v>36</v>
      </c>
      <c r="B17" s="2" t="s">
        <v>37</v>
      </c>
    </row>
    <row r="18" spans="1:2" ht="15.75" thickBot="1">
      <c r="A18" s="2" t="s">
        <v>38</v>
      </c>
      <c r="B18" s="2" t="s">
        <v>39</v>
      </c>
    </row>
    <row r="19" spans="1:2" ht="15.75" thickBot="1">
      <c r="A19" s="2" t="s">
        <v>40</v>
      </c>
      <c r="B19" s="2" t="s">
        <v>41</v>
      </c>
    </row>
    <row r="20" spans="1:2" ht="15.75" thickBot="1">
      <c r="A20" s="2" t="s">
        <v>42</v>
      </c>
      <c r="B20" s="2" t="s">
        <v>43</v>
      </c>
    </row>
    <row r="21" spans="1:2" ht="15.75" thickBot="1">
      <c r="A21" s="2" t="s">
        <v>44</v>
      </c>
      <c r="B21" s="2" t="s">
        <v>45</v>
      </c>
    </row>
    <row r="22" spans="1:2" ht="26.25" thickBot="1">
      <c r="A22" s="2" t="s">
        <v>46</v>
      </c>
      <c r="B22" s="2" t="s">
        <v>47</v>
      </c>
    </row>
    <row r="23" spans="1:2" ht="25.5">
      <c r="A23" s="24" t="s">
        <v>48</v>
      </c>
      <c r="B23" s="24" t="s">
        <v>49</v>
      </c>
    </row>
  </sheetData>
  <sheetProtection/>
  <printOptions/>
  <pageMargins left="0.7" right="0.7" top="0.75" bottom="0.75" header="0.3" footer="0.3"/>
  <pageSetup horizontalDpi="600" verticalDpi="600" orientation="portrait" paperSize="9" r:id="rId2"/>
  <tableParts>
    <tablePart r:id="rId1"/>
  </tableParts>
</worksheet>
</file>

<file path=xl/worksheets/sheet13.xml><?xml version="1.0" encoding="utf-8"?>
<worksheet xmlns="http://schemas.openxmlformats.org/spreadsheetml/2006/main" xmlns:r="http://schemas.openxmlformats.org/officeDocument/2006/relationships">
  <sheetPr codeName="Hoja5"/>
  <dimension ref="A1:N13"/>
  <sheetViews>
    <sheetView zoomScalePageLayoutView="0" workbookViewId="0" topLeftCell="A1">
      <selection activeCell="A1" sqref="A1:B23"/>
    </sheetView>
  </sheetViews>
  <sheetFormatPr defaultColWidth="11.57421875" defaultRowHeight="15"/>
  <cols>
    <col min="1" max="10" width="11.57421875" style="0" customWidth="1"/>
    <col min="11" max="11" width="23.421875" style="0" bestFit="1" customWidth="1"/>
  </cols>
  <sheetData>
    <row r="1" spans="1:2" ht="15">
      <c r="A1" s="1" t="s">
        <v>50</v>
      </c>
      <c r="B1" s="1" t="s">
        <v>51</v>
      </c>
    </row>
    <row r="2" spans="1:2" ht="15">
      <c r="A2" s="3" t="s">
        <v>342</v>
      </c>
      <c r="B2" s="3" t="s">
        <v>343</v>
      </c>
    </row>
    <row r="5" ht="15">
      <c r="N5" s="26"/>
    </row>
    <row r="6" ht="15">
      <c r="N6" s="26"/>
    </row>
    <row r="11" ht="15">
      <c r="L11" s="26"/>
    </row>
    <row r="12" ht="15">
      <c r="L12" s="26"/>
    </row>
    <row r="13" ht="15">
      <c r="L13" s="26"/>
    </row>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Hoja23"/>
  <dimension ref="D3:E9"/>
  <sheetViews>
    <sheetView zoomScalePageLayoutView="0" workbookViewId="0" topLeftCell="V1">
      <selection activeCell="H2" sqref="H2:AJ6"/>
    </sheetView>
  </sheetViews>
  <sheetFormatPr defaultColWidth="11.57421875" defaultRowHeight="15"/>
  <cols>
    <col min="1" max="3" width="11.57421875" style="0" customWidth="1"/>
    <col min="4" max="4" width="7.00390625" style="0" customWidth="1"/>
    <col min="5" max="5" width="66.7109375" style="0" customWidth="1"/>
  </cols>
  <sheetData>
    <row r="3" spans="4:5" ht="25.5">
      <c r="D3" s="45" t="s">
        <v>94</v>
      </c>
      <c r="E3" s="47" t="s">
        <v>400</v>
      </c>
    </row>
    <row r="4" spans="4:5" ht="15">
      <c r="D4" s="59">
        <v>0.85</v>
      </c>
      <c r="E4" s="60" t="s">
        <v>57</v>
      </c>
    </row>
    <row r="5" spans="4:5" ht="15">
      <c r="D5" s="59">
        <v>0.6</v>
      </c>
      <c r="E5" s="60" t="s">
        <v>55</v>
      </c>
    </row>
    <row r="6" spans="4:5" ht="15">
      <c r="D6" s="59">
        <v>0.4</v>
      </c>
      <c r="E6" s="60" t="s">
        <v>53</v>
      </c>
    </row>
    <row r="7" spans="4:5" ht="15">
      <c r="D7" s="59">
        <v>0.85</v>
      </c>
      <c r="E7" s="60" t="s">
        <v>59</v>
      </c>
    </row>
    <row r="8" spans="4:5" ht="15">
      <c r="D8" s="59">
        <v>0.9</v>
      </c>
      <c r="E8" s="60" t="s">
        <v>386</v>
      </c>
    </row>
    <row r="9" spans="4:5" ht="15">
      <c r="D9" s="61">
        <v>0.95</v>
      </c>
      <c r="E9" s="62" t="s">
        <v>385</v>
      </c>
    </row>
  </sheetData>
  <sheetProtection/>
  <printOptions/>
  <pageMargins left="0.7" right="0.7" top="0.75" bottom="0.75" header="0.3" footer="0.3"/>
  <pageSetup horizontalDpi="600" verticalDpi="600" orientation="portrait" paperSize="9" r:id="rId2"/>
  <tableParts>
    <tablePart r:id="rId1"/>
  </tableParts>
</worksheet>
</file>

<file path=xl/worksheets/sheet15.xml><?xml version="1.0" encoding="utf-8"?>
<worksheet xmlns="http://schemas.openxmlformats.org/spreadsheetml/2006/main" xmlns:r="http://schemas.openxmlformats.org/officeDocument/2006/relationships">
  <sheetPr codeName="Hoja8">
    <tabColor theme="0"/>
  </sheetPr>
  <dimension ref="A1:C34"/>
  <sheetViews>
    <sheetView zoomScalePageLayoutView="0" workbookViewId="0" topLeftCell="A1">
      <selection activeCell="A1" sqref="A1:B23"/>
    </sheetView>
  </sheetViews>
  <sheetFormatPr defaultColWidth="11.57421875" defaultRowHeight="15"/>
  <cols>
    <col min="1" max="1" width="9.421875" style="0" customWidth="1"/>
    <col min="2" max="2" width="55.28125" style="0" customWidth="1"/>
    <col min="3" max="3" width="25.00390625" style="0" bestFit="1" customWidth="1"/>
  </cols>
  <sheetData>
    <row r="1" spans="1:2" ht="15.75" thickBot="1">
      <c r="A1" s="55" t="s">
        <v>50</v>
      </c>
      <c r="B1" s="55" t="s">
        <v>373</v>
      </c>
    </row>
    <row r="2" spans="1:2" ht="15.75" thickBot="1">
      <c r="A2" s="56">
        <v>1</v>
      </c>
      <c r="B2" s="57" t="s">
        <v>73</v>
      </c>
    </row>
    <row r="3" spans="1:2" ht="15.75" thickBot="1">
      <c r="A3" s="56">
        <v>2</v>
      </c>
      <c r="B3" s="57" t="s">
        <v>74</v>
      </c>
    </row>
    <row r="4" spans="1:2" ht="15.75" thickBot="1">
      <c r="A4" s="56">
        <v>3</v>
      </c>
      <c r="B4" s="57" t="s">
        <v>75</v>
      </c>
    </row>
    <row r="5" spans="1:2" ht="15.75" thickBot="1">
      <c r="A5" s="56">
        <v>4</v>
      </c>
      <c r="B5" s="57" t="s">
        <v>76</v>
      </c>
    </row>
    <row r="6" spans="1:2" ht="15.75" thickBot="1">
      <c r="A6" s="56">
        <v>5</v>
      </c>
      <c r="B6" s="57" t="s">
        <v>77</v>
      </c>
    </row>
    <row r="7" spans="1:2" ht="15.75" thickBot="1">
      <c r="A7" s="56">
        <v>6</v>
      </c>
      <c r="B7" s="57" t="s">
        <v>78</v>
      </c>
    </row>
    <row r="8" spans="1:2" ht="15.75" thickBot="1">
      <c r="A8" s="56">
        <v>7</v>
      </c>
      <c r="B8" s="57" t="s">
        <v>79</v>
      </c>
    </row>
    <row r="9" spans="1:2" ht="15.75" thickBot="1">
      <c r="A9" s="58">
        <v>8</v>
      </c>
      <c r="B9" s="57" t="s">
        <v>267</v>
      </c>
    </row>
    <row r="34" ht="15">
      <c r="C34" s="4"/>
    </row>
  </sheetData>
  <sheetProtection/>
  <printOptions/>
  <pageMargins left="0.7" right="0.7" top="0.75" bottom="0.75" header="0.3" footer="0.3"/>
  <pageSetup horizontalDpi="600" verticalDpi="600" orientation="portrait" paperSize="9" r:id="rId2"/>
  <tableParts>
    <tablePart r:id="rId1"/>
  </tableParts>
</worksheet>
</file>

<file path=xl/worksheets/sheet16.xml><?xml version="1.0" encoding="utf-8"?>
<worksheet xmlns="http://schemas.openxmlformats.org/spreadsheetml/2006/main" xmlns:r="http://schemas.openxmlformats.org/officeDocument/2006/relationships">
  <sheetPr codeName="Hoja7"/>
  <dimension ref="A1:B14"/>
  <sheetViews>
    <sheetView zoomScalePageLayoutView="0" workbookViewId="0" topLeftCell="A1">
      <selection activeCell="A2" sqref="A2:A14"/>
    </sheetView>
  </sheetViews>
  <sheetFormatPr defaultColWidth="11.57421875" defaultRowHeight="15"/>
  <cols>
    <col min="1" max="1" width="9.421875" style="0" customWidth="1"/>
    <col min="2" max="2" width="83.28125" style="0" customWidth="1"/>
  </cols>
  <sheetData>
    <row r="1" spans="1:2" ht="15">
      <c r="A1" s="19" t="s">
        <v>50</v>
      </c>
      <c r="B1" s="20" t="s">
        <v>369</v>
      </c>
    </row>
    <row r="2" spans="1:2" ht="51">
      <c r="A2" s="17" t="s">
        <v>60</v>
      </c>
      <c r="B2" s="18" t="s">
        <v>356</v>
      </c>
    </row>
    <row r="3" spans="1:2" ht="38.25">
      <c r="A3" s="17" t="s">
        <v>61</v>
      </c>
      <c r="B3" s="18" t="s">
        <v>357</v>
      </c>
    </row>
    <row r="4" spans="1:2" ht="51">
      <c r="A4" s="17" t="s">
        <v>62</v>
      </c>
      <c r="B4" s="18" t="s">
        <v>358</v>
      </c>
    </row>
    <row r="5" spans="1:2" ht="38.25">
      <c r="A5" s="17" t="s">
        <v>63</v>
      </c>
      <c r="B5" s="18" t="s">
        <v>359</v>
      </c>
    </row>
    <row r="6" spans="1:2" ht="51">
      <c r="A6" s="17" t="s">
        <v>64</v>
      </c>
      <c r="B6" s="18" t="s">
        <v>360</v>
      </c>
    </row>
    <row r="7" spans="1:2" ht="76.5">
      <c r="A7" s="17" t="s">
        <v>65</v>
      </c>
      <c r="B7" s="18" t="s">
        <v>361</v>
      </c>
    </row>
    <row r="8" spans="1:2" ht="63.75">
      <c r="A8" s="17" t="s">
        <v>66</v>
      </c>
      <c r="B8" s="18" t="s">
        <v>362</v>
      </c>
    </row>
    <row r="9" spans="1:2" ht="38.25">
      <c r="A9" s="17" t="s">
        <v>67</v>
      </c>
      <c r="B9" s="18" t="s">
        <v>363</v>
      </c>
    </row>
    <row r="10" spans="1:2" ht="25.5">
      <c r="A10" s="17" t="s">
        <v>68</v>
      </c>
      <c r="B10" s="18" t="s">
        <v>364</v>
      </c>
    </row>
    <row r="11" spans="1:2" ht="25.5">
      <c r="A11" s="17" t="s">
        <v>69</v>
      </c>
      <c r="B11" s="18" t="s">
        <v>365</v>
      </c>
    </row>
    <row r="12" spans="1:2" ht="89.25">
      <c r="A12" s="17" t="s">
        <v>70</v>
      </c>
      <c r="B12" s="18" t="s">
        <v>366</v>
      </c>
    </row>
    <row r="13" spans="1:2" ht="25.5">
      <c r="A13" s="17" t="s">
        <v>71</v>
      </c>
      <c r="B13" s="18" t="s">
        <v>367</v>
      </c>
    </row>
    <row r="14" spans="1:2" ht="38.25">
      <c r="A14" s="21" t="s">
        <v>72</v>
      </c>
      <c r="B14" s="22" t="s">
        <v>368</v>
      </c>
    </row>
  </sheetData>
  <sheetProtection/>
  <printOptions/>
  <pageMargins left="0.7" right="0.7" top="0.75" bottom="0.75" header="0.3" footer="0.3"/>
  <pageSetup horizontalDpi="600" verticalDpi="600" orientation="portrait" paperSize="9" r:id="rId2"/>
  <tableParts>
    <tablePart r:id="rId1"/>
  </tableParts>
</worksheet>
</file>

<file path=xl/worksheets/sheet17.xml><?xml version="1.0" encoding="utf-8"?>
<worksheet xmlns="http://schemas.openxmlformats.org/spreadsheetml/2006/main" xmlns:r="http://schemas.openxmlformats.org/officeDocument/2006/relationships">
  <sheetPr codeName="Hoja6"/>
  <dimension ref="A1:D5"/>
  <sheetViews>
    <sheetView zoomScalePageLayoutView="0" workbookViewId="0" topLeftCell="A1">
      <selection activeCell="A1" sqref="A1:B23"/>
    </sheetView>
  </sheetViews>
  <sheetFormatPr defaultColWidth="11.57421875" defaultRowHeight="15"/>
  <cols>
    <col min="1" max="1" width="8.28125" style="0" customWidth="1"/>
    <col min="2" max="2" width="39.7109375" style="0" hidden="1" customWidth="1"/>
    <col min="3" max="3" width="13.28125" style="0" hidden="1" customWidth="1"/>
    <col min="4" max="4" width="37.28125" style="0" customWidth="1"/>
    <col min="5" max="5" width="20.28125" style="0" customWidth="1"/>
  </cols>
  <sheetData>
    <row r="1" spans="1:4" ht="27.75" customHeight="1">
      <c r="A1" s="45" t="s">
        <v>353</v>
      </c>
      <c r="B1" s="46" t="s">
        <v>355</v>
      </c>
      <c r="C1" s="46" t="s">
        <v>352</v>
      </c>
      <c r="D1" s="47" t="s">
        <v>370</v>
      </c>
    </row>
    <row r="2" spans="1:4" ht="23.25" customHeight="1">
      <c r="A2" s="48" t="s">
        <v>344</v>
      </c>
      <c r="B2" s="49" t="s">
        <v>345</v>
      </c>
      <c r="C2" s="49" t="s">
        <v>56</v>
      </c>
      <c r="D2" s="30" t="s">
        <v>57</v>
      </c>
    </row>
    <row r="3" spans="1:4" ht="23.25" customHeight="1">
      <c r="A3" s="50" t="s">
        <v>346</v>
      </c>
      <c r="B3" s="51" t="s">
        <v>347</v>
      </c>
      <c r="C3" s="51" t="s">
        <v>54</v>
      </c>
      <c r="D3" s="31" t="s">
        <v>55</v>
      </c>
    </row>
    <row r="4" spans="1:4" ht="23.25" customHeight="1">
      <c r="A4" s="48" t="s">
        <v>348</v>
      </c>
      <c r="B4" s="49" t="s">
        <v>349</v>
      </c>
      <c r="C4" s="49" t="s">
        <v>52</v>
      </c>
      <c r="D4" s="30" t="s">
        <v>53</v>
      </c>
    </row>
    <row r="5" spans="1:4" ht="23.25" customHeight="1">
      <c r="A5" s="52" t="s">
        <v>350</v>
      </c>
      <c r="B5" s="53" t="s">
        <v>351</v>
      </c>
      <c r="C5" s="53" t="s">
        <v>58</v>
      </c>
      <c r="D5" s="54" t="s">
        <v>59</v>
      </c>
    </row>
  </sheetData>
  <sheetProtection/>
  <printOptions/>
  <pageMargins left="0.7" right="0.7" top="0.75" bottom="0.75" header="0.3" footer="0.3"/>
  <pageSetup horizontalDpi="600" verticalDpi="600" orientation="portrait" paperSize="9" r:id="rId2"/>
  <tableParts>
    <tablePart r:id="rId1"/>
  </tableParts>
</worksheet>
</file>

<file path=xl/worksheets/sheet18.xml><?xml version="1.0" encoding="utf-8"?>
<worksheet xmlns="http://schemas.openxmlformats.org/spreadsheetml/2006/main" xmlns:r="http://schemas.openxmlformats.org/officeDocument/2006/relationships">
  <sheetPr codeName="Hoja9"/>
  <dimension ref="A1:B6"/>
  <sheetViews>
    <sheetView zoomScalePageLayoutView="0" workbookViewId="0" topLeftCell="A1">
      <selection activeCell="A1" sqref="A1:B23"/>
    </sheetView>
  </sheetViews>
  <sheetFormatPr defaultColWidth="11.57421875" defaultRowHeight="15"/>
  <cols>
    <col min="1" max="1" width="11.57421875" style="0" customWidth="1"/>
    <col min="2" max="2" width="35.28125" style="0" customWidth="1"/>
  </cols>
  <sheetData>
    <row r="1" spans="1:2" ht="15">
      <c r="A1" s="34" t="s">
        <v>50</v>
      </c>
      <c r="B1" s="35" t="s">
        <v>371</v>
      </c>
    </row>
    <row r="2" spans="1:2" ht="15">
      <c r="A2" s="41" t="s">
        <v>395</v>
      </c>
      <c r="B2" s="42" t="s">
        <v>266</v>
      </c>
    </row>
    <row r="3" spans="1:2" ht="15">
      <c r="A3" s="41" t="s">
        <v>258</v>
      </c>
      <c r="B3" s="42" t="s">
        <v>262</v>
      </c>
    </row>
    <row r="4" spans="1:2" ht="15">
      <c r="A4" s="41" t="s">
        <v>259</v>
      </c>
      <c r="B4" s="42" t="s">
        <v>264</v>
      </c>
    </row>
    <row r="5" spans="1:2" ht="15">
      <c r="A5" s="41" t="s">
        <v>260</v>
      </c>
      <c r="B5" s="42" t="s">
        <v>263</v>
      </c>
    </row>
    <row r="6" spans="1:2" ht="15">
      <c r="A6" s="43" t="s">
        <v>261</v>
      </c>
      <c r="B6" s="44" t="s">
        <v>265</v>
      </c>
    </row>
  </sheetData>
  <sheetProtection/>
  <printOptions/>
  <pageMargins left="0.7" right="0.7" top="0.75" bottom="0.75" header="0.3" footer="0.3"/>
  <pageSetup horizontalDpi="600" verticalDpi="600" orientation="portrait" paperSize="9" r:id="rId2"/>
  <tableParts>
    <tablePart r:id="rId1"/>
  </tableParts>
</worksheet>
</file>

<file path=xl/worksheets/sheet19.xml><?xml version="1.0" encoding="utf-8"?>
<worksheet xmlns="http://schemas.openxmlformats.org/spreadsheetml/2006/main" xmlns:r="http://schemas.openxmlformats.org/officeDocument/2006/relationships">
  <sheetPr codeName="Hoja10"/>
  <dimension ref="A1:B8"/>
  <sheetViews>
    <sheetView zoomScalePageLayoutView="0" workbookViewId="0" topLeftCell="A1">
      <selection activeCell="G11" sqref="G11"/>
    </sheetView>
  </sheetViews>
  <sheetFormatPr defaultColWidth="11.57421875" defaultRowHeight="15"/>
  <cols>
    <col min="1" max="1" width="11.57421875" style="0" customWidth="1"/>
    <col min="2" max="2" width="43.28125" style="0" customWidth="1"/>
  </cols>
  <sheetData>
    <row r="1" spans="1:2" ht="15">
      <c r="A1" s="34" t="s">
        <v>50</v>
      </c>
      <c r="B1" s="35" t="s">
        <v>396</v>
      </c>
    </row>
    <row r="2" spans="1:2" ht="15">
      <c r="A2" s="36" t="s">
        <v>80</v>
      </c>
      <c r="B2" s="37" t="s">
        <v>81</v>
      </c>
    </row>
    <row r="3" spans="1:2" ht="15">
      <c r="A3" s="36" t="s">
        <v>82</v>
      </c>
      <c r="B3" s="37" t="s">
        <v>83</v>
      </c>
    </row>
    <row r="4" spans="1:2" ht="15">
      <c r="A4" s="36" t="s">
        <v>84</v>
      </c>
      <c r="B4" s="37" t="s">
        <v>85</v>
      </c>
    </row>
    <row r="5" spans="1:2" ht="15">
      <c r="A5" s="36" t="s">
        <v>86</v>
      </c>
      <c r="B5" s="37" t="s">
        <v>87</v>
      </c>
    </row>
    <row r="6" spans="1:2" ht="15">
      <c r="A6" s="36" t="s">
        <v>88</v>
      </c>
      <c r="B6" s="37" t="s">
        <v>89</v>
      </c>
    </row>
    <row r="7" spans="1:2" ht="15">
      <c r="A7" s="36" t="s">
        <v>90</v>
      </c>
      <c r="B7" s="38" t="s">
        <v>91</v>
      </c>
    </row>
    <row r="8" spans="1:2" ht="15">
      <c r="A8" s="39" t="s">
        <v>92</v>
      </c>
      <c r="B8" s="40" t="s">
        <v>93</v>
      </c>
    </row>
  </sheetData>
  <sheetProtection/>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sheetPr codeName="Hoja1">
    <pageSetUpPr fitToPage="1"/>
  </sheetPr>
  <dimension ref="A1:U52"/>
  <sheetViews>
    <sheetView tabSelected="1" zoomScale="25" zoomScaleNormal="25" zoomScalePageLayoutView="0" workbookViewId="0" topLeftCell="A40">
      <selection activeCell="E15" sqref="E15"/>
    </sheetView>
  </sheetViews>
  <sheetFormatPr defaultColWidth="11.421875" defaultRowHeight="15"/>
  <cols>
    <col min="1" max="1" width="16.7109375" style="0" customWidth="1"/>
    <col min="2" max="2" width="20.28125" style="0" bestFit="1" customWidth="1"/>
    <col min="3" max="3" width="8.00390625" style="0" customWidth="1"/>
    <col min="4" max="4" width="9.57421875" style="0" customWidth="1"/>
    <col min="6" max="6" width="9.28125" style="0" customWidth="1"/>
    <col min="7" max="7" width="28.28125" style="9" customWidth="1"/>
    <col min="8" max="8" width="10.421875" style="0" customWidth="1"/>
    <col min="9" max="9" width="10.28125" style="0" customWidth="1"/>
    <col min="10" max="10" width="35.8515625" style="0" bestFit="1" customWidth="1"/>
    <col min="11" max="11" width="41.8515625" style="9" bestFit="1" customWidth="1"/>
    <col min="12" max="12" width="16.7109375" style="9" customWidth="1"/>
    <col min="13" max="13" width="52.140625" style="9" bestFit="1" customWidth="1"/>
    <col min="14" max="14" width="26.57421875" style="9" bestFit="1" customWidth="1"/>
    <col min="15" max="15" width="14.421875" style="110" bestFit="1" customWidth="1"/>
    <col min="16" max="16" width="14.28125" style="0" bestFit="1" customWidth="1"/>
    <col min="17" max="17" width="18.7109375" style="0" customWidth="1"/>
    <col min="18" max="18" width="8.140625" style="0" bestFit="1" customWidth="1"/>
    <col min="19" max="19" width="15.28125" style="0" bestFit="1" customWidth="1"/>
    <col min="21" max="21" width="12.7109375" style="112" customWidth="1"/>
    <col min="22" max="22" width="15.28125" style="0" customWidth="1"/>
    <col min="23" max="23" width="14.7109375" style="0" customWidth="1"/>
    <col min="24" max="24" width="52.28125" style="0" customWidth="1"/>
    <col min="25" max="26" width="36.28125" style="0" customWidth="1"/>
    <col min="27" max="27" width="22.57421875" style="0" customWidth="1"/>
    <col min="28" max="28" width="33.28125" style="0" customWidth="1"/>
  </cols>
  <sheetData>
    <row r="1" spans="1:19" s="134" customFormat="1" ht="21">
      <c r="A1" s="85" t="s">
        <v>415</v>
      </c>
      <c r="B1" s="142" t="str">
        <f>B8</f>
        <v>FSE+ C. de Madrid </v>
      </c>
      <c r="C1" s="138"/>
      <c r="D1" s="138"/>
      <c r="F1" s="138"/>
      <c r="G1" s="164"/>
      <c r="H1" s="138"/>
      <c r="I1" s="138"/>
      <c r="J1" s="138"/>
      <c r="K1" s="164"/>
      <c r="L1" s="164"/>
      <c r="M1" s="164"/>
      <c r="N1" s="164"/>
      <c r="O1" s="139"/>
      <c r="P1" s="139"/>
      <c r="Q1" s="140"/>
      <c r="R1" s="138"/>
      <c r="S1" s="141"/>
    </row>
    <row r="2" spans="1:21" ht="21">
      <c r="A2" s="85" t="s">
        <v>682</v>
      </c>
      <c r="S2" s="112"/>
      <c r="U2"/>
    </row>
    <row r="3" spans="1:21" ht="21">
      <c r="A3" s="85"/>
      <c r="S3" s="112"/>
      <c r="U3"/>
    </row>
    <row r="4" spans="1:21" ht="28.5">
      <c r="A4" s="86" t="s">
        <v>681</v>
      </c>
      <c r="B4" s="87"/>
      <c r="C4" s="87"/>
      <c r="D4" s="87"/>
      <c r="E4" s="87"/>
      <c r="F4" s="87"/>
      <c r="G4" s="165"/>
      <c r="H4" s="87"/>
      <c r="I4" s="87"/>
      <c r="J4" s="87"/>
      <c r="K4" s="165"/>
      <c r="L4" s="165"/>
      <c r="M4" s="165"/>
      <c r="N4" s="165"/>
      <c r="O4" s="162"/>
      <c r="P4" s="87"/>
      <c r="Q4" s="87"/>
      <c r="R4" s="87"/>
      <c r="S4" s="113"/>
      <c r="U4"/>
    </row>
    <row r="5" spans="19:21" ht="15">
      <c r="S5" s="112"/>
      <c r="U5"/>
    </row>
    <row r="6" spans="1:19" s="12" customFormat="1" ht="23.25" customHeight="1">
      <c r="A6"/>
      <c r="B6"/>
      <c r="C6"/>
      <c r="D6"/>
      <c r="E6"/>
      <c r="F6" s="163"/>
      <c r="G6" s="9"/>
      <c r="H6"/>
      <c r="I6"/>
      <c r="J6"/>
      <c r="K6" s="9"/>
      <c r="L6" s="9"/>
      <c r="M6" s="9"/>
      <c r="N6" s="9"/>
      <c r="O6" s="110"/>
      <c r="P6"/>
      <c r="Q6"/>
      <c r="R6"/>
      <c r="S6" s="112"/>
    </row>
    <row r="7" spans="1:21" ht="75" customHeight="1">
      <c r="A7" s="182" t="s">
        <v>273</v>
      </c>
      <c r="B7" s="182" t="s">
        <v>272</v>
      </c>
      <c r="C7" s="181" t="s">
        <v>5</v>
      </c>
      <c r="D7" s="181" t="s">
        <v>292</v>
      </c>
      <c r="E7" s="181" t="s">
        <v>6</v>
      </c>
      <c r="F7" s="181" t="s">
        <v>658</v>
      </c>
      <c r="G7" s="181" t="s">
        <v>286</v>
      </c>
      <c r="H7" s="181" t="s">
        <v>4</v>
      </c>
      <c r="I7" s="181" t="s">
        <v>303</v>
      </c>
      <c r="J7" s="181" t="s">
        <v>390</v>
      </c>
      <c r="K7" s="181" t="s">
        <v>391</v>
      </c>
      <c r="L7" s="181" t="s">
        <v>1</v>
      </c>
      <c r="M7" s="181" t="s">
        <v>392</v>
      </c>
      <c r="N7" s="181" t="s">
        <v>287</v>
      </c>
      <c r="O7" s="183" t="s">
        <v>0</v>
      </c>
      <c r="P7" s="181" t="s">
        <v>3</v>
      </c>
      <c r="Q7" s="181" t="s">
        <v>389</v>
      </c>
      <c r="R7" s="181" t="s">
        <v>378</v>
      </c>
      <c r="S7" s="181" t="s">
        <v>393</v>
      </c>
      <c r="U7"/>
    </row>
    <row r="8" spans="1:19" s="84" customFormat="1" ht="195">
      <c r="A8" s="166" t="s">
        <v>42</v>
      </c>
      <c r="B8" s="166" t="s">
        <v>43</v>
      </c>
      <c r="C8" s="166">
        <v>1</v>
      </c>
      <c r="D8" s="166" t="s">
        <v>60</v>
      </c>
      <c r="E8" s="167" t="s">
        <v>342</v>
      </c>
      <c r="F8" s="166" t="s">
        <v>473</v>
      </c>
      <c r="G8" s="168" t="s">
        <v>474</v>
      </c>
      <c r="H8" s="166" t="s">
        <v>92</v>
      </c>
      <c r="I8" s="166" t="s">
        <v>304</v>
      </c>
      <c r="J8" s="166" t="s">
        <v>475</v>
      </c>
      <c r="K8" s="168" t="s">
        <v>476</v>
      </c>
      <c r="L8" s="168" t="s">
        <v>477</v>
      </c>
      <c r="M8" s="168" t="s">
        <v>635</v>
      </c>
      <c r="N8" s="168" t="s">
        <v>478</v>
      </c>
      <c r="O8" s="169">
        <v>45292</v>
      </c>
      <c r="P8" s="169">
        <v>46752</v>
      </c>
      <c r="Q8" s="170">
        <v>67000000</v>
      </c>
      <c r="R8" s="166">
        <v>134</v>
      </c>
      <c r="S8" s="114">
        <v>0.4</v>
      </c>
    </row>
    <row r="9" spans="1:19" ht="165">
      <c r="A9" s="166" t="s">
        <v>42</v>
      </c>
      <c r="B9" s="166" t="s">
        <v>43</v>
      </c>
      <c r="C9" s="166">
        <v>1</v>
      </c>
      <c r="D9" s="166" t="s">
        <v>60</v>
      </c>
      <c r="E9" s="167" t="s">
        <v>342</v>
      </c>
      <c r="F9" s="166" t="s">
        <v>479</v>
      </c>
      <c r="G9" s="168" t="s">
        <v>636</v>
      </c>
      <c r="H9" s="171" t="s">
        <v>90</v>
      </c>
      <c r="I9" s="171" t="s">
        <v>314</v>
      </c>
      <c r="J9" s="166" t="s">
        <v>480</v>
      </c>
      <c r="K9" s="168" t="s">
        <v>481</v>
      </c>
      <c r="L9" s="168" t="s">
        <v>482</v>
      </c>
      <c r="M9" s="168" t="s">
        <v>637</v>
      </c>
      <c r="N9" s="168" t="s">
        <v>478</v>
      </c>
      <c r="O9" s="169">
        <v>44927</v>
      </c>
      <c r="P9" s="169">
        <v>45657</v>
      </c>
      <c r="Q9" s="170">
        <v>10543865</v>
      </c>
      <c r="R9" s="166">
        <v>134</v>
      </c>
      <c r="S9" s="114">
        <v>0.4</v>
      </c>
    </row>
    <row r="10" spans="1:19" ht="150">
      <c r="A10" s="166" t="s">
        <v>42</v>
      </c>
      <c r="B10" s="166" t="s">
        <v>43</v>
      </c>
      <c r="C10" s="166">
        <v>1</v>
      </c>
      <c r="D10" s="166" t="s">
        <v>62</v>
      </c>
      <c r="E10" s="167" t="s">
        <v>342</v>
      </c>
      <c r="F10" s="166" t="s">
        <v>483</v>
      </c>
      <c r="G10" s="168" t="s">
        <v>484</v>
      </c>
      <c r="H10" s="172" t="s">
        <v>82</v>
      </c>
      <c r="I10" s="172" t="s">
        <v>328</v>
      </c>
      <c r="J10" s="166" t="s">
        <v>485</v>
      </c>
      <c r="K10" s="168" t="s">
        <v>486</v>
      </c>
      <c r="L10" s="168" t="s">
        <v>487</v>
      </c>
      <c r="M10" s="168" t="s">
        <v>638</v>
      </c>
      <c r="N10" s="168" t="s">
        <v>488</v>
      </c>
      <c r="O10" s="169">
        <v>44927</v>
      </c>
      <c r="P10" s="169">
        <v>45291</v>
      </c>
      <c r="Q10" s="170">
        <v>1448566</v>
      </c>
      <c r="R10" s="166">
        <v>142</v>
      </c>
      <c r="S10" s="114">
        <v>0.4</v>
      </c>
    </row>
    <row r="11" spans="1:19" ht="210">
      <c r="A11" s="166" t="s">
        <v>42</v>
      </c>
      <c r="B11" s="166" t="s">
        <v>43</v>
      </c>
      <c r="C11" s="166">
        <v>1</v>
      </c>
      <c r="D11" s="166" t="s">
        <v>62</v>
      </c>
      <c r="E11" s="167" t="s">
        <v>342</v>
      </c>
      <c r="F11" s="166" t="s">
        <v>483</v>
      </c>
      <c r="G11" s="168" t="s">
        <v>489</v>
      </c>
      <c r="H11" s="171" t="s">
        <v>82</v>
      </c>
      <c r="I11" s="171" t="s">
        <v>328</v>
      </c>
      <c r="J11" s="166" t="s">
        <v>490</v>
      </c>
      <c r="K11" s="168" t="s">
        <v>491</v>
      </c>
      <c r="L11" s="168" t="s">
        <v>487</v>
      </c>
      <c r="M11" s="168" t="s">
        <v>639</v>
      </c>
      <c r="N11" s="168" t="s">
        <v>488</v>
      </c>
      <c r="O11" s="169">
        <v>44927</v>
      </c>
      <c r="P11" s="169">
        <v>45291</v>
      </c>
      <c r="Q11" s="170">
        <v>150000</v>
      </c>
      <c r="R11" s="166">
        <v>142</v>
      </c>
      <c r="S11" s="114">
        <v>0.4</v>
      </c>
    </row>
    <row r="12" spans="1:19" ht="165">
      <c r="A12" s="166" t="s">
        <v>42</v>
      </c>
      <c r="B12" s="166" t="s">
        <v>43</v>
      </c>
      <c r="C12" s="166">
        <v>1</v>
      </c>
      <c r="D12" s="166" t="s">
        <v>62</v>
      </c>
      <c r="E12" s="167" t="s">
        <v>342</v>
      </c>
      <c r="F12" s="166" t="s">
        <v>483</v>
      </c>
      <c r="G12" s="168" t="s">
        <v>492</v>
      </c>
      <c r="H12" s="172" t="s">
        <v>92</v>
      </c>
      <c r="I12" s="172" t="s">
        <v>328</v>
      </c>
      <c r="J12" s="166" t="s">
        <v>493</v>
      </c>
      <c r="K12" s="168" t="s">
        <v>494</v>
      </c>
      <c r="L12" s="168" t="s">
        <v>487</v>
      </c>
      <c r="M12" s="168" t="s">
        <v>495</v>
      </c>
      <c r="N12" s="168" t="s">
        <v>488</v>
      </c>
      <c r="O12" s="169">
        <v>45292</v>
      </c>
      <c r="P12" s="169">
        <v>46022</v>
      </c>
      <c r="Q12" s="170">
        <v>200000</v>
      </c>
      <c r="R12" s="166">
        <v>142</v>
      </c>
      <c r="S12" s="114">
        <v>0.4</v>
      </c>
    </row>
    <row r="13" spans="1:19" ht="135">
      <c r="A13" s="166" t="s">
        <v>42</v>
      </c>
      <c r="B13" s="166" t="s">
        <v>43</v>
      </c>
      <c r="C13" s="166">
        <v>1</v>
      </c>
      <c r="D13" s="166" t="s">
        <v>62</v>
      </c>
      <c r="E13" s="167" t="s">
        <v>342</v>
      </c>
      <c r="F13" s="166" t="s">
        <v>483</v>
      </c>
      <c r="G13" s="168" t="s">
        <v>484</v>
      </c>
      <c r="H13" s="171" t="s">
        <v>82</v>
      </c>
      <c r="I13" s="171" t="s">
        <v>328</v>
      </c>
      <c r="J13" s="166" t="s">
        <v>496</v>
      </c>
      <c r="K13" s="168" t="s">
        <v>497</v>
      </c>
      <c r="L13" s="168" t="s">
        <v>487</v>
      </c>
      <c r="M13" s="168" t="s">
        <v>640</v>
      </c>
      <c r="N13" s="168" t="s">
        <v>488</v>
      </c>
      <c r="O13" s="169">
        <v>45292</v>
      </c>
      <c r="P13" s="169">
        <v>45657</v>
      </c>
      <c r="Q13" s="170">
        <v>1045951</v>
      </c>
      <c r="R13" s="166">
        <v>142</v>
      </c>
      <c r="S13" s="114">
        <v>0.4</v>
      </c>
    </row>
    <row r="14" spans="1:19" ht="165">
      <c r="A14" s="166" t="s">
        <v>42</v>
      </c>
      <c r="B14" s="166" t="s">
        <v>43</v>
      </c>
      <c r="C14" s="166">
        <v>1</v>
      </c>
      <c r="D14" s="166" t="s">
        <v>62</v>
      </c>
      <c r="E14" s="167" t="s">
        <v>342</v>
      </c>
      <c r="F14" s="166" t="s">
        <v>483</v>
      </c>
      <c r="G14" s="168" t="s">
        <v>498</v>
      </c>
      <c r="H14" s="172" t="s">
        <v>90</v>
      </c>
      <c r="I14" s="172" t="s">
        <v>328</v>
      </c>
      <c r="J14" s="166" t="s">
        <v>499</v>
      </c>
      <c r="K14" s="168" t="s">
        <v>500</v>
      </c>
      <c r="L14" s="168" t="s">
        <v>487</v>
      </c>
      <c r="M14" s="168" t="s">
        <v>501</v>
      </c>
      <c r="N14" s="168" t="s">
        <v>488</v>
      </c>
      <c r="O14" s="169">
        <v>45261</v>
      </c>
      <c r="P14" s="169" t="s">
        <v>502</v>
      </c>
      <c r="Q14" s="170">
        <v>538173</v>
      </c>
      <c r="R14" s="166">
        <v>142</v>
      </c>
      <c r="S14" s="114">
        <v>0.4</v>
      </c>
    </row>
    <row r="15" spans="1:19" ht="135">
      <c r="A15" s="166" t="s">
        <v>42</v>
      </c>
      <c r="B15" s="166" t="s">
        <v>43</v>
      </c>
      <c r="C15" s="166">
        <v>1</v>
      </c>
      <c r="D15" s="166" t="s">
        <v>62</v>
      </c>
      <c r="E15" s="167" t="s">
        <v>342</v>
      </c>
      <c r="F15" s="166" t="s">
        <v>503</v>
      </c>
      <c r="G15" s="168" t="s">
        <v>504</v>
      </c>
      <c r="H15" s="171" t="s">
        <v>90</v>
      </c>
      <c r="I15" s="171" t="s">
        <v>328</v>
      </c>
      <c r="J15" s="166" t="s">
        <v>505</v>
      </c>
      <c r="K15" s="168" t="s">
        <v>506</v>
      </c>
      <c r="L15" s="168" t="s">
        <v>487</v>
      </c>
      <c r="M15" s="168" t="s">
        <v>507</v>
      </c>
      <c r="N15" s="168" t="s">
        <v>488</v>
      </c>
      <c r="O15" s="169">
        <v>45170</v>
      </c>
      <c r="P15" s="169" t="s">
        <v>508</v>
      </c>
      <c r="Q15" s="170">
        <v>68690</v>
      </c>
      <c r="R15" s="166">
        <v>142</v>
      </c>
      <c r="S15" s="114">
        <v>0.4</v>
      </c>
    </row>
    <row r="16" spans="1:19" ht="150">
      <c r="A16" s="166" t="s">
        <v>42</v>
      </c>
      <c r="B16" s="166" t="s">
        <v>43</v>
      </c>
      <c r="C16" s="166">
        <v>1</v>
      </c>
      <c r="D16" s="166" t="s">
        <v>62</v>
      </c>
      <c r="E16" s="167" t="s">
        <v>342</v>
      </c>
      <c r="F16" s="166" t="s">
        <v>503</v>
      </c>
      <c r="G16" s="168" t="s">
        <v>509</v>
      </c>
      <c r="H16" s="172" t="s">
        <v>90</v>
      </c>
      <c r="I16" s="172" t="s">
        <v>328</v>
      </c>
      <c r="J16" s="166" t="s">
        <v>510</v>
      </c>
      <c r="K16" s="168" t="s">
        <v>511</v>
      </c>
      <c r="L16" s="168" t="s">
        <v>487</v>
      </c>
      <c r="M16" s="168" t="s">
        <v>512</v>
      </c>
      <c r="N16" s="168" t="s">
        <v>488</v>
      </c>
      <c r="O16" s="169">
        <v>45261</v>
      </c>
      <c r="P16" s="169" t="s">
        <v>502</v>
      </c>
      <c r="Q16" s="170">
        <v>259841</v>
      </c>
      <c r="R16" s="166">
        <v>142</v>
      </c>
      <c r="S16" s="114">
        <v>0.4</v>
      </c>
    </row>
    <row r="17" spans="1:19" ht="270">
      <c r="A17" s="166" t="s">
        <v>42</v>
      </c>
      <c r="B17" s="166" t="s">
        <v>43</v>
      </c>
      <c r="C17" s="166">
        <v>2</v>
      </c>
      <c r="D17" s="166" t="s">
        <v>67</v>
      </c>
      <c r="E17" s="167" t="s">
        <v>342</v>
      </c>
      <c r="F17" s="166" t="s">
        <v>513</v>
      </c>
      <c r="G17" s="168" t="s">
        <v>641</v>
      </c>
      <c r="H17" s="171" t="s">
        <v>92</v>
      </c>
      <c r="I17" s="171" t="s">
        <v>308</v>
      </c>
      <c r="J17" s="166" t="s">
        <v>642</v>
      </c>
      <c r="K17" s="168" t="s">
        <v>643</v>
      </c>
      <c r="L17" s="168" t="s">
        <v>514</v>
      </c>
      <c r="M17" s="168" t="s">
        <v>644</v>
      </c>
      <c r="N17" s="168" t="s">
        <v>515</v>
      </c>
      <c r="O17" s="169">
        <v>45292</v>
      </c>
      <c r="P17" s="169">
        <v>45657</v>
      </c>
      <c r="Q17" s="170">
        <v>5000000</v>
      </c>
      <c r="R17" s="166">
        <v>153</v>
      </c>
      <c r="S17" s="114">
        <v>0.4</v>
      </c>
    </row>
    <row r="18" spans="1:19" ht="150">
      <c r="A18" s="166" t="s">
        <v>42</v>
      </c>
      <c r="B18" s="166" t="s">
        <v>43</v>
      </c>
      <c r="C18" s="166">
        <v>2</v>
      </c>
      <c r="D18" s="166" t="s">
        <v>67</v>
      </c>
      <c r="E18" s="167" t="s">
        <v>342</v>
      </c>
      <c r="F18" s="166" t="s">
        <v>517</v>
      </c>
      <c r="G18" s="168" t="s">
        <v>518</v>
      </c>
      <c r="H18" s="172" t="s">
        <v>90</v>
      </c>
      <c r="I18" s="172" t="s">
        <v>177</v>
      </c>
      <c r="J18" s="166" t="s">
        <v>519</v>
      </c>
      <c r="K18" s="168" t="s">
        <v>520</v>
      </c>
      <c r="L18" s="168" t="s">
        <v>516</v>
      </c>
      <c r="M18" s="168" t="s">
        <v>645</v>
      </c>
      <c r="N18" s="168" t="s">
        <v>515</v>
      </c>
      <c r="O18" s="169">
        <v>44927</v>
      </c>
      <c r="P18" s="169">
        <v>45657</v>
      </c>
      <c r="Q18" s="170">
        <v>367250</v>
      </c>
      <c r="R18" s="166">
        <v>153</v>
      </c>
      <c r="S18" s="114">
        <v>0.4</v>
      </c>
    </row>
    <row r="19" spans="1:19" ht="165">
      <c r="A19" s="166" t="s">
        <v>42</v>
      </c>
      <c r="B19" s="166" t="s">
        <v>43</v>
      </c>
      <c r="C19" s="166">
        <v>2</v>
      </c>
      <c r="D19" s="166" t="s">
        <v>67</v>
      </c>
      <c r="E19" s="167" t="s">
        <v>342</v>
      </c>
      <c r="F19" s="166" t="s">
        <v>517</v>
      </c>
      <c r="G19" s="168" t="s">
        <v>521</v>
      </c>
      <c r="H19" s="171" t="s">
        <v>90</v>
      </c>
      <c r="I19" s="171" t="s">
        <v>177</v>
      </c>
      <c r="J19" s="166" t="s">
        <v>522</v>
      </c>
      <c r="K19" s="168" t="s">
        <v>523</v>
      </c>
      <c r="L19" s="168" t="s">
        <v>516</v>
      </c>
      <c r="M19" s="168" t="s">
        <v>646</v>
      </c>
      <c r="N19" s="168" t="s">
        <v>515</v>
      </c>
      <c r="O19" s="169">
        <v>44927</v>
      </c>
      <c r="P19" s="169">
        <v>46022</v>
      </c>
      <c r="Q19" s="170">
        <v>369096</v>
      </c>
      <c r="R19" s="166">
        <v>153</v>
      </c>
      <c r="S19" s="114">
        <v>0.4</v>
      </c>
    </row>
    <row r="20" spans="1:19" ht="150">
      <c r="A20" s="166" t="s">
        <v>42</v>
      </c>
      <c r="B20" s="166" t="s">
        <v>43</v>
      </c>
      <c r="C20" s="166">
        <v>2</v>
      </c>
      <c r="D20" s="166" t="s">
        <v>67</v>
      </c>
      <c r="E20" s="167" t="s">
        <v>342</v>
      </c>
      <c r="F20" s="166" t="s">
        <v>524</v>
      </c>
      <c r="G20" s="168" t="s">
        <v>525</v>
      </c>
      <c r="H20" s="172" t="s">
        <v>90</v>
      </c>
      <c r="I20" s="172" t="s">
        <v>308</v>
      </c>
      <c r="J20" s="166" t="s">
        <v>526</v>
      </c>
      <c r="K20" s="168" t="s">
        <v>527</v>
      </c>
      <c r="L20" s="168" t="s">
        <v>516</v>
      </c>
      <c r="M20" s="168" t="s">
        <v>647</v>
      </c>
      <c r="N20" s="168" t="s">
        <v>515</v>
      </c>
      <c r="O20" s="169">
        <v>44927</v>
      </c>
      <c r="P20" s="169">
        <v>46022</v>
      </c>
      <c r="Q20" s="170">
        <v>2611503</v>
      </c>
      <c r="R20" s="166">
        <v>153</v>
      </c>
      <c r="S20" s="114">
        <v>0.4</v>
      </c>
    </row>
    <row r="21" spans="1:19" ht="150">
      <c r="A21" s="166" t="s">
        <v>42</v>
      </c>
      <c r="B21" s="166" t="s">
        <v>43</v>
      </c>
      <c r="C21" s="166">
        <v>2</v>
      </c>
      <c r="D21" s="166" t="s">
        <v>67</v>
      </c>
      <c r="E21" s="167" t="s">
        <v>342</v>
      </c>
      <c r="F21" s="166" t="s">
        <v>528</v>
      </c>
      <c r="G21" s="168" t="s">
        <v>529</v>
      </c>
      <c r="H21" s="171" t="s">
        <v>92</v>
      </c>
      <c r="I21" s="171" t="s">
        <v>177</v>
      </c>
      <c r="J21" s="166" t="s">
        <v>530</v>
      </c>
      <c r="K21" s="168" t="s">
        <v>531</v>
      </c>
      <c r="L21" s="168" t="s">
        <v>516</v>
      </c>
      <c r="M21" s="168" t="s">
        <v>648</v>
      </c>
      <c r="N21" s="168" t="s">
        <v>515</v>
      </c>
      <c r="O21" s="169">
        <v>44927</v>
      </c>
      <c r="P21" s="169">
        <v>45291</v>
      </c>
      <c r="Q21" s="170">
        <v>1325000</v>
      </c>
      <c r="R21" s="166">
        <v>153</v>
      </c>
      <c r="S21" s="114">
        <v>0.4</v>
      </c>
    </row>
    <row r="22" spans="1:19" ht="165">
      <c r="A22" s="166" t="s">
        <v>42</v>
      </c>
      <c r="B22" s="166" t="s">
        <v>43</v>
      </c>
      <c r="C22" s="166">
        <v>2</v>
      </c>
      <c r="D22" s="166" t="s">
        <v>67</v>
      </c>
      <c r="E22" s="167" t="s">
        <v>342</v>
      </c>
      <c r="F22" s="166" t="s">
        <v>532</v>
      </c>
      <c r="G22" s="168" t="s">
        <v>533</v>
      </c>
      <c r="H22" s="172" t="s">
        <v>92</v>
      </c>
      <c r="I22" s="172" t="s">
        <v>308</v>
      </c>
      <c r="J22" s="166" t="s">
        <v>534</v>
      </c>
      <c r="K22" s="168" t="s">
        <v>535</v>
      </c>
      <c r="L22" s="168" t="s">
        <v>536</v>
      </c>
      <c r="M22" s="168" t="s">
        <v>537</v>
      </c>
      <c r="N22" s="168" t="s">
        <v>515</v>
      </c>
      <c r="O22" s="169" t="s">
        <v>538</v>
      </c>
      <c r="P22" s="169" t="s">
        <v>539</v>
      </c>
      <c r="Q22" s="170">
        <v>4900000</v>
      </c>
      <c r="R22" s="166">
        <v>153</v>
      </c>
      <c r="S22" s="114">
        <v>0.4</v>
      </c>
    </row>
    <row r="23" spans="1:19" ht="135">
      <c r="A23" s="166" t="s">
        <v>42</v>
      </c>
      <c r="B23" s="166" t="s">
        <v>43</v>
      </c>
      <c r="C23" s="166">
        <v>2</v>
      </c>
      <c r="D23" s="166" t="s">
        <v>68</v>
      </c>
      <c r="E23" s="167" t="s">
        <v>342</v>
      </c>
      <c r="F23" s="166" t="s">
        <v>540</v>
      </c>
      <c r="G23" s="168" t="s">
        <v>541</v>
      </c>
      <c r="H23" s="171" t="s">
        <v>90</v>
      </c>
      <c r="I23" s="171" t="s">
        <v>177</v>
      </c>
      <c r="J23" s="166" t="s">
        <v>542</v>
      </c>
      <c r="K23" s="168" t="s">
        <v>543</v>
      </c>
      <c r="L23" s="168" t="s">
        <v>536</v>
      </c>
      <c r="M23" s="168" t="s">
        <v>649</v>
      </c>
      <c r="N23" s="168" t="s">
        <v>544</v>
      </c>
      <c r="O23" s="169">
        <v>44927</v>
      </c>
      <c r="P23" s="169">
        <v>46022</v>
      </c>
      <c r="Q23" s="170">
        <v>7114255</v>
      </c>
      <c r="R23" s="166">
        <v>153</v>
      </c>
      <c r="S23" s="114">
        <v>0.4</v>
      </c>
    </row>
    <row r="24" spans="1:19" ht="195">
      <c r="A24" s="166" t="s">
        <v>42</v>
      </c>
      <c r="B24" s="166" t="s">
        <v>43</v>
      </c>
      <c r="C24" s="166">
        <v>2</v>
      </c>
      <c r="D24" s="166" t="s">
        <v>70</v>
      </c>
      <c r="E24" s="167" t="s">
        <v>342</v>
      </c>
      <c r="F24" s="166" t="s">
        <v>545</v>
      </c>
      <c r="G24" s="168" t="s">
        <v>656</v>
      </c>
      <c r="H24" s="172" t="s">
        <v>90</v>
      </c>
      <c r="I24" s="172" t="s">
        <v>328</v>
      </c>
      <c r="J24" s="166" t="s">
        <v>546</v>
      </c>
      <c r="K24" s="168" t="s">
        <v>547</v>
      </c>
      <c r="L24" s="168" t="s">
        <v>516</v>
      </c>
      <c r="M24" s="168" t="s">
        <v>657</v>
      </c>
      <c r="N24" s="168" t="s">
        <v>548</v>
      </c>
      <c r="O24" s="169" t="s">
        <v>538</v>
      </c>
      <c r="P24" s="169" t="s">
        <v>549</v>
      </c>
      <c r="Q24" s="170">
        <v>5018074</v>
      </c>
      <c r="R24" s="166">
        <v>152</v>
      </c>
      <c r="S24" s="114">
        <v>0.4</v>
      </c>
    </row>
    <row r="25" spans="1:19" ht="120">
      <c r="A25" s="166" t="s">
        <v>42</v>
      </c>
      <c r="B25" s="166" t="s">
        <v>43</v>
      </c>
      <c r="C25" s="166">
        <v>2</v>
      </c>
      <c r="D25" s="166" t="s">
        <v>71</v>
      </c>
      <c r="E25" s="167" t="s">
        <v>342</v>
      </c>
      <c r="F25" s="166" t="s">
        <v>550</v>
      </c>
      <c r="G25" s="168" t="s">
        <v>551</v>
      </c>
      <c r="H25" s="171" t="s">
        <v>90</v>
      </c>
      <c r="I25" s="171" t="s">
        <v>308</v>
      </c>
      <c r="J25" s="166" t="s">
        <v>552</v>
      </c>
      <c r="K25" s="168" t="s">
        <v>553</v>
      </c>
      <c r="L25" s="168" t="s">
        <v>536</v>
      </c>
      <c r="M25" s="168" t="s">
        <v>650</v>
      </c>
      <c r="N25" s="168" t="s">
        <v>548</v>
      </c>
      <c r="O25" s="169">
        <v>45017</v>
      </c>
      <c r="P25" s="169">
        <v>45657</v>
      </c>
      <c r="Q25" s="170">
        <v>1082004</v>
      </c>
      <c r="R25" s="166">
        <v>163</v>
      </c>
      <c r="S25" s="114">
        <v>0.4</v>
      </c>
    </row>
    <row r="26" spans="1:19" ht="330">
      <c r="A26" s="166" t="s">
        <v>42</v>
      </c>
      <c r="B26" s="166" t="s">
        <v>43</v>
      </c>
      <c r="C26" s="166">
        <v>2</v>
      </c>
      <c r="D26" s="166" t="s">
        <v>71</v>
      </c>
      <c r="E26" s="167" t="s">
        <v>342</v>
      </c>
      <c r="F26" s="166" t="s">
        <v>554</v>
      </c>
      <c r="G26" s="168" t="s">
        <v>555</v>
      </c>
      <c r="H26" s="172" t="s">
        <v>92</v>
      </c>
      <c r="I26" s="172" t="s">
        <v>328</v>
      </c>
      <c r="J26" s="166" t="s">
        <v>556</v>
      </c>
      <c r="K26" s="168" t="s">
        <v>557</v>
      </c>
      <c r="L26" s="168" t="s">
        <v>487</v>
      </c>
      <c r="M26" s="168" t="s">
        <v>558</v>
      </c>
      <c r="N26" s="168" t="s">
        <v>548</v>
      </c>
      <c r="O26" s="169">
        <v>45292</v>
      </c>
      <c r="P26" s="169">
        <v>46022</v>
      </c>
      <c r="Q26" s="170">
        <v>700000</v>
      </c>
      <c r="R26" s="166">
        <v>163</v>
      </c>
      <c r="S26" s="114">
        <v>0.4</v>
      </c>
    </row>
    <row r="27" spans="1:19" ht="150">
      <c r="A27" s="166" t="s">
        <v>42</v>
      </c>
      <c r="B27" s="166" t="s">
        <v>43</v>
      </c>
      <c r="C27" s="166">
        <v>3</v>
      </c>
      <c r="D27" s="166" t="s">
        <v>64</v>
      </c>
      <c r="E27" s="167" t="s">
        <v>342</v>
      </c>
      <c r="F27" s="166" t="s">
        <v>559</v>
      </c>
      <c r="G27" s="168" t="s">
        <v>560</v>
      </c>
      <c r="H27" s="171" t="s">
        <v>80</v>
      </c>
      <c r="I27" s="171" t="s">
        <v>306</v>
      </c>
      <c r="J27" s="166" t="s">
        <v>561</v>
      </c>
      <c r="K27" s="168" t="s">
        <v>562</v>
      </c>
      <c r="L27" s="168" t="s">
        <v>563</v>
      </c>
      <c r="M27" s="168" t="s">
        <v>651</v>
      </c>
      <c r="N27" s="168" t="s">
        <v>564</v>
      </c>
      <c r="O27" s="169">
        <v>44805</v>
      </c>
      <c r="P27" s="169">
        <v>45169</v>
      </c>
      <c r="Q27" s="170">
        <v>5000000</v>
      </c>
      <c r="R27" s="166">
        <v>150</v>
      </c>
      <c r="S27" s="114">
        <v>0.4</v>
      </c>
    </row>
    <row r="28" spans="1:19" ht="120">
      <c r="A28" s="166" t="s">
        <v>42</v>
      </c>
      <c r="B28" s="166" t="s">
        <v>43</v>
      </c>
      <c r="C28" s="166">
        <v>5</v>
      </c>
      <c r="D28" s="166" t="s">
        <v>60</v>
      </c>
      <c r="E28" s="167" t="s">
        <v>342</v>
      </c>
      <c r="F28" s="166" t="s">
        <v>565</v>
      </c>
      <c r="G28" s="168" t="s">
        <v>566</v>
      </c>
      <c r="H28" s="172" t="s">
        <v>92</v>
      </c>
      <c r="I28" s="172" t="s">
        <v>310</v>
      </c>
      <c r="J28" s="166" t="s">
        <v>567</v>
      </c>
      <c r="K28" s="168" t="s">
        <v>568</v>
      </c>
      <c r="L28" s="168" t="s">
        <v>514</v>
      </c>
      <c r="M28" s="168" t="s">
        <v>569</v>
      </c>
      <c r="N28" s="168" t="s">
        <v>478</v>
      </c>
      <c r="O28" s="169">
        <v>45292</v>
      </c>
      <c r="P28" s="169">
        <v>45657</v>
      </c>
      <c r="Q28" s="170">
        <v>14000000</v>
      </c>
      <c r="R28" s="166">
        <v>136</v>
      </c>
      <c r="S28" s="114">
        <v>0.4</v>
      </c>
    </row>
    <row r="29" spans="1:19" ht="225">
      <c r="A29" s="166" t="s">
        <v>42</v>
      </c>
      <c r="B29" s="166" t="s">
        <v>43</v>
      </c>
      <c r="C29" s="166">
        <v>5</v>
      </c>
      <c r="D29" s="166" t="s">
        <v>60</v>
      </c>
      <c r="E29" s="167" t="s">
        <v>342</v>
      </c>
      <c r="F29" s="166" t="s">
        <v>570</v>
      </c>
      <c r="G29" s="168" t="s">
        <v>571</v>
      </c>
      <c r="H29" s="171" t="s">
        <v>92</v>
      </c>
      <c r="I29" s="171" t="s">
        <v>314</v>
      </c>
      <c r="J29" s="166" t="s">
        <v>572</v>
      </c>
      <c r="K29" s="168" t="s">
        <v>573</v>
      </c>
      <c r="L29" s="168" t="s">
        <v>514</v>
      </c>
      <c r="M29" s="168" t="s">
        <v>574</v>
      </c>
      <c r="N29" s="168" t="s">
        <v>478</v>
      </c>
      <c r="O29" s="169">
        <v>45292</v>
      </c>
      <c r="P29" s="169">
        <v>45657</v>
      </c>
      <c r="Q29" s="170">
        <v>14500000</v>
      </c>
      <c r="R29" s="166">
        <v>136</v>
      </c>
      <c r="S29" s="114">
        <v>0.4</v>
      </c>
    </row>
    <row r="30" spans="1:19" ht="120">
      <c r="A30" s="166" t="s">
        <v>42</v>
      </c>
      <c r="B30" s="166" t="s">
        <v>43</v>
      </c>
      <c r="C30" s="166">
        <v>5</v>
      </c>
      <c r="D30" s="166" t="s">
        <v>65</v>
      </c>
      <c r="E30" s="167" t="s">
        <v>342</v>
      </c>
      <c r="F30" s="166" t="s">
        <v>575</v>
      </c>
      <c r="G30" s="168" t="s">
        <v>576</v>
      </c>
      <c r="H30" s="172" t="s">
        <v>92</v>
      </c>
      <c r="I30" s="172" t="s">
        <v>312</v>
      </c>
      <c r="J30" s="166" t="s">
        <v>577</v>
      </c>
      <c r="K30" s="168" t="s">
        <v>578</v>
      </c>
      <c r="L30" s="168" t="s">
        <v>579</v>
      </c>
      <c r="M30" s="168" t="s">
        <v>580</v>
      </c>
      <c r="N30" s="168" t="s">
        <v>581</v>
      </c>
      <c r="O30" s="169" t="s">
        <v>582</v>
      </c>
      <c r="P30" s="169" t="s">
        <v>583</v>
      </c>
      <c r="Q30" s="170">
        <v>15000000</v>
      </c>
      <c r="R30" s="166">
        <v>136</v>
      </c>
      <c r="S30" s="114">
        <v>0.4</v>
      </c>
    </row>
    <row r="31" spans="1:19" ht="120">
      <c r="A31" s="166" t="s">
        <v>42</v>
      </c>
      <c r="B31" s="166" t="s">
        <v>43</v>
      </c>
      <c r="C31" s="166">
        <v>5</v>
      </c>
      <c r="D31" s="166" t="s">
        <v>65</v>
      </c>
      <c r="E31" s="167" t="s">
        <v>342</v>
      </c>
      <c r="F31" s="166" t="s">
        <v>575</v>
      </c>
      <c r="G31" s="168" t="s">
        <v>576</v>
      </c>
      <c r="H31" s="171" t="s">
        <v>92</v>
      </c>
      <c r="I31" s="171" t="s">
        <v>312</v>
      </c>
      <c r="J31" s="166" t="s">
        <v>584</v>
      </c>
      <c r="K31" s="168" t="s">
        <v>585</v>
      </c>
      <c r="L31" s="168" t="s">
        <v>579</v>
      </c>
      <c r="M31" s="168" t="s">
        <v>580</v>
      </c>
      <c r="N31" s="168" t="s">
        <v>581</v>
      </c>
      <c r="O31" s="169" t="s">
        <v>586</v>
      </c>
      <c r="P31" s="169" t="s">
        <v>587</v>
      </c>
      <c r="Q31" s="170">
        <v>15000000</v>
      </c>
      <c r="R31" s="166">
        <v>136</v>
      </c>
      <c r="S31" s="114">
        <v>0.4</v>
      </c>
    </row>
    <row r="32" spans="1:19" ht="150">
      <c r="A32" s="166" t="s">
        <v>42</v>
      </c>
      <c r="B32" s="166" t="s">
        <v>43</v>
      </c>
      <c r="C32" s="166">
        <v>5</v>
      </c>
      <c r="D32" s="166" t="s">
        <v>65</v>
      </c>
      <c r="E32" s="167" t="s">
        <v>342</v>
      </c>
      <c r="F32" s="166" t="s">
        <v>588</v>
      </c>
      <c r="G32" s="168" t="s">
        <v>589</v>
      </c>
      <c r="H32" s="172" t="s">
        <v>80</v>
      </c>
      <c r="I32" s="172" t="s">
        <v>324</v>
      </c>
      <c r="J32" s="166" t="s">
        <v>590</v>
      </c>
      <c r="K32" s="168" t="s">
        <v>591</v>
      </c>
      <c r="L32" s="168" t="s">
        <v>563</v>
      </c>
      <c r="M32" s="168" t="s">
        <v>652</v>
      </c>
      <c r="N32" s="168" t="s">
        <v>581</v>
      </c>
      <c r="O32" s="169">
        <v>44440</v>
      </c>
      <c r="P32" s="169">
        <v>44804</v>
      </c>
      <c r="Q32" s="170">
        <v>7500000</v>
      </c>
      <c r="R32" s="166">
        <v>136</v>
      </c>
      <c r="S32" s="114">
        <v>0.4</v>
      </c>
    </row>
    <row r="33" spans="1:19" ht="150">
      <c r="A33" s="166" t="s">
        <v>42</v>
      </c>
      <c r="B33" s="166" t="s">
        <v>43</v>
      </c>
      <c r="C33" s="166">
        <v>5</v>
      </c>
      <c r="D33" s="166" t="s">
        <v>65</v>
      </c>
      <c r="E33" s="167" t="s">
        <v>342</v>
      </c>
      <c r="F33" s="166" t="s">
        <v>588</v>
      </c>
      <c r="G33" s="168" t="s">
        <v>592</v>
      </c>
      <c r="H33" s="171" t="s">
        <v>80</v>
      </c>
      <c r="I33" s="171" t="s">
        <v>324</v>
      </c>
      <c r="J33" s="166" t="s">
        <v>593</v>
      </c>
      <c r="K33" s="168" t="s">
        <v>594</v>
      </c>
      <c r="L33" s="168" t="s">
        <v>563</v>
      </c>
      <c r="M33" s="168" t="s">
        <v>652</v>
      </c>
      <c r="N33" s="168" t="s">
        <v>581</v>
      </c>
      <c r="O33" s="169">
        <v>44805</v>
      </c>
      <c r="P33" s="169">
        <v>45169</v>
      </c>
      <c r="Q33" s="170">
        <v>8100000</v>
      </c>
      <c r="R33" s="166">
        <v>136</v>
      </c>
      <c r="S33" s="114">
        <v>0.4</v>
      </c>
    </row>
    <row r="34" spans="1:19" ht="120">
      <c r="A34" s="166" t="s">
        <v>42</v>
      </c>
      <c r="B34" s="166" t="s">
        <v>43</v>
      </c>
      <c r="C34" s="166">
        <v>5</v>
      </c>
      <c r="D34" s="166" t="s">
        <v>65</v>
      </c>
      <c r="E34" s="167" t="s">
        <v>342</v>
      </c>
      <c r="F34" s="166" t="s">
        <v>595</v>
      </c>
      <c r="G34" s="168" t="s">
        <v>596</v>
      </c>
      <c r="H34" s="172" t="s">
        <v>80</v>
      </c>
      <c r="I34" s="172" t="s">
        <v>324</v>
      </c>
      <c r="J34" s="166" t="s">
        <v>597</v>
      </c>
      <c r="K34" s="168" t="s">
        <v>598</v>
      </c>
      <c r="L34" s="168" t="s">
        <v>563</v>
      </c>
      <c r="M34" s="168" t="s">
        <v>653</v>
      </c>
      <c r="N34" s="168" t="s">
        <v>581</v>
      </c>
      <c r="O34" s="169">
        <v>44805</v>
      </c>
      <c r="P34" s="169">
        <v>45099</v>
      </c>
      <c r="Q34" s="170">
        <v>14999000</v>
      </c>
      <c r="R34" s="166">
        <v>136</v>
      </c>
      <c r="S34" s="114">
        <v>0.4</v>
      </c>
    </row>
    <row r="35" spans="1:19" ht="135">
      <c r="A35" s="166" t="s">
        <v>42</v>
      </c>
      <c r="B35" s="166" t="s">
        <v>43</v>
      </c>
      <c r="C35" s="166">
        <v>5</v>
      </c>
      <c r="D35" s="166" t="s">
        <v>65</v>
      </c>
      <c r="E35" s="167" t="s">
        <v>342</v>
      </c>
      <c r="F35" s="166" t="s">
        <v>599</v>
      </c>
      <c r="G35" s="168" t="s">
        <v>600</v>
      </c>
      <c r="H35" s="171" t="s">
        <v>80</v>
      </c>
      <c r="I35" s="171" t="s">
        <v>324</v>
      </c>
      <c r="J35" s="166" t="s">
        <v>601</v>
      </c>
      <c r="K35" s="168" t="s">
        <v>602</v>
      </c>
      <c r="L35" s="168" t="s">
        <v>563</v>
      </c>
      <c r="M35" s="168" t="s">
        <v>653</v>
      </c>
      <c r="N35" s="168" t="s">
        <v>581</v>
      </c>
      <c r="O35" s="169">
        <v>44805</v>
      </c>
      <c r="P35" s="169">
        <v>45099</v>
      </c>
      <c r="Q35" s="170">
        <v>2559830</v>
      </c>
      <c r="R35" s="166">
        <v>136</v>
      </c>
      <c r="S35" s="114">
        <v>0.4</v>
      </c>
    </row>
    <row r="36" spans="1:19" ht="150">
      <c r="A36" s="166" t="s">
        <v>42</v>
      </c>
      <c r="B36" s="166" t="s">
        <v>43</v>
      </c>
      <c r="C36" s="166">
        <v>5</v>
      </c>
      <c r="D36" s="166" t="s">
        <v>71</v>
      </c>
      <c r="E36" s="167" t="s">
        <v>342</v>
      </c>
      <c r="F36" s="166" t="s">
        <v>603</v>
      </c>
      <c r="G36" s="168" t="s">
        <v>604</v>
      </c>
      <c r="H36" s="172" t="s">
        <v>90</v>
      </c>
      <c r="I36" s="172" t="s">
        <v>177</v>
      </c>
      <c r="J36" s="166" t="s">
        <v>605</v>
      </c>
      <c r="K36" s="168" t="s">
        <v>606</v>
      </c>
      <c r="L36" s="168" t="s">
        <v>536</v>
      </c>
      <c r="M36" s="168" t="s">
        <v>654</v>
      </c>
      <c r="N36" s="168" t="s">
        <v>607</v>
      </c>
      <c r="O36" s="169">
        <v>45292</v>
      </c>
      <c r="P36" s="169">
        <v>46022</v>
      </c>
      <c r="Q36" s="170">
        <v>4477934</v>
      </c>
      <c r="R36" s="166">
        <v>136</v>
      </c>
      <c r="S36" s="114">
        <v>0.4</v>
      </c>
    </row>
    <row r="37" spans="1:19" ht="150">
      <c r="A37" s="166" t="s">
        <v>42</v>
      </c>
      <c r="B37" s="166" t="s">
        <v>43</v>
      </c>
      <c r="C37" s="166">
        <v>5</v>
      </c>
      <c r="D37" s="166" t="s">
        <v>71</v>
      </c>
      <c r="E37" s="167" t="s">
        <v>342</v>
      </c>
      <c r="F37" s="166" t="s">
        <v>608</v>
      </c>
      <c r="G37" s="168" t="s">
        <v>609</v>
      </c>
      <c r="H37" s="171" t="s">
        <v>90</v>
      </c>
      <c r="I37" s="171" t="s">
        <v>177</v>
      </c>
      <c r="J37" s="166" t="s">
        <v>610</v>
      </c>
      <c r="K37" s="168" t="s">
        <v>611</v>
      </c>
      <c r="L37" s="168" t="s">
        <v>683</v>
      </c>
      <c r="M37" s="168" t="s">
        <v>655</v>
      </c>
      <c r="N37" s="168" t="s">
        <v>607</v>
      </c>
      <c r="O37" s="169">
        <v>44562</v>
      </c>
      <c r="P37" s="169">
        <v>45657</v>
      </c>
      <c r="Q37" s="170">
        <v>1958000</v>
      </c>
      <c r="R37" s="166">
        <v>136</v>
      </c>
      <c r="S37" s="114">
        <v>0.4</v>
      </c>
    </row>
    <row r="38" spans="1:19" ht="150">
      <c r="A38" s="166" t="s">
        <v>42</v>
      </c>
      <c r="B38" s="166" t="s">
        <v>43</v>
      </c>
      <c r="C38" s="166">
        <v>7</v>
      </c>
      <c r="D38" s="166" t="s">
        <v>71</v>
      </c>
      <c r="E38" s="167" t="s">
        <v>342</v>
      </c>
      <c r="F38" s="166" t="s">
        <v>612</v>
      </c>
      <c r="G38" s="168" t="s">
        <v>613</v>
      </c>
      <c r="H38" s="172" t="s">
        <v>90</v>
      </c>
      <c r="I38" s="172" t="s">
        <v>354</v>
      </c>
      <c r="J38" s="166" t="s">
        <v>614</v>
      </c>
      <c r="K38" s="168" t="s">
        <v>613</v>
      </c>
      <c r="L38" s="168" t="s">
        <v>683</v>
      </c>
      <c r="M38" s="168" t="s">
        <v>615</v>
      </c>
      <c r="N38" s="168" t="s">
        <v>616</v>
      </c>
      <c r="O38" s="169" t="s">
        <v>617</v>
      </c>
      <c r="P38" s="169" t="s">
        <v>549</v>
      </c>
      <c r="Q38" s="170">
        <v>1023643</v>
      </c>
      <c r="R38" s="166">
        <v>163</v>
      </c>
      <c r="S38" s="114">
        <v>0.4</v>
      </c>
    </row>
    <row r="39" spans="1:19" ht="75">
      <c r="A39" s="166" t="s">
        <v>42</v>
      </c>
      <c r="B39" s="166" t="s">
        <v>43</v>
      </c>
      <c r="C39" s="166">
        <v>7</v>
      </c>
      <c r="D39" s="166" t="s">
        <v>71</v>
      </c>
      <c r="E39" s="167" t="s">
        <v>342</v>
      </c>
      <c r="F39" s="166" t="s">
        <v>612</v>
      </c>
      <c r="G39" s="168" t="s">
        <v>618</v>
      </c>
      <c r="H39" s="171" t="s">
        <v>90</v>
      </c>
      <c r="I39" s="171" t="s">
        <v>354</v>
      </c>
      <c r="J39" s="166" t="s">
        <v>619</v>
      </c>
      <c r="K39" s="168" t="s">
        <v>620</v>
      </c>
      <c r="L39" s="168" t="s">
        <v>683</v>
      </c>
      <c r="M39" s="168" t="s">
        <v>621</v>
      </c>
      <c r="N39" s="168" t="s">
        <v>616</v>
      </c>
      <c r="O39" s="169" t="s">
        <v>622</v>
      </c>
      <c r="P39" s="169" t="s">
        <v>623</v>
      </c>
      <c r="Q39" s="170">
        <v>356000</v>
      </c>
      <c r="R39" s="166">
        <v>163</v>
      </c>
      <c r="S39" s="114">
        <v>0.4</v>
      </c>
    </row>
    <row r="40" spans="1:19" ht="75">
      <c r="A40" s="166" t="s">
        <v>42</v>
      </c>
      <c r="B40" s="166" t="s">
        <v>43</v>
      </c>
      <c r="C40" s="166">
        <v>7</v>
      </c>
      <c r="D40" s="166" t="s">
        <v>71</v>
      </c>
      <c r="E40" s="167" t="s">
        <v>342</v>
      </c>
      <c r="F40" s="166" t="s">
        <v>612</v>
      </c>
      <c r="G40" s="168" t="s">
        <v>624</v>
      </c>
      <c r="H40" s="172" t="s">
        <v>90</v>
      </c>
      <c r="I40" s="172" t="s">
        <v>354</v>
      </c>
      <c r="J40" s="166" t="s">
        <v>625</v>
      </c>
      <c r="K40" s="168" t="s">
        <v>626</v>
      </c>
      <c r="L40" s="168" t="s">
        <v>683</v>
      </c>
      <c r="M40" s="168" t="s">
        <v>627</v>
      </c>
      <c r="N40" s="168" t="s">
        <v>616</v>
      </c>
      <c r="O40" s="169" t="s">
        <v>628</v>
      </c>
      <c r="P40" s="169" t="s">
        <v>629</v>
      </c>
      <c r="Q40" s="170">
        <v>2505172</v>
      </c>
      <c r="R40" s="166">
        <v>163</v>
      </c>
      <c r="S40" s="114">
        <v>0.4</v>
      </c>
    </row>
    <row r="41" spans="1:19" ht="90">
      <c r="A41" s="166" t="s">
        <v>42</v>
      </c>
      <c r="B41" s="166" t="s">
        <v>43</v>
      </c>
      <c r="C41" s="166">
        <v>7</v>
      </c>
      <c r="D41" s="166" t="s">
        <v>71</v>
      </c>
      <c r="E41" s="167" t="s">
        <v>342</v>
      </c>
      <c r="F41" s="166" t="s">
        <v>612</v>
      </c>
      <c r="G41" s="168" t="s">
        <v>630</v>
      </c>
      <c r="H41" s="171" t="s">
        <v>90</v>
      </c>
      <c r="I41" s="171" t="s">
        <v>354</v>
      </c>
      <c r="J41" s="166" t="s">
        <v>631</v>
      </c>
      <c r="K41" s="168" t="s">
        <v>632</v>
      </c>
      <c r="L41" s="168" t="s">
        <v>683</v>
      </c>
      <c r="M41" s="168" t="s">
        <v>633</v>
      </c>
      <c r="N41" s="168" t="s">
        <v>616</v>
      </c>
      <c r="O41" s="169" t="s">
        <v>634</v>
      </c>
      <c r="P41" s="169">
        <v>45780</v>
      </c>
      <c r="Q41" s="170">
        <v>6410535</v>
      </c>
      <c r="R41" s="166">
        <v>163</v>
      </c>
      <c r="S41" s="114">
        <v>0.4</v>
      </c>
    </row>
    <row r="42" spans="1:19" ht="150">
      <c r="A42" s="166" t="s">
        <v>42</v>
      </c>
      <c r="B42" s="166" t="s">
        <v>43</v>
      </c>
      <c r="C42" s="166">
        <v>2</v>
      </c>
      <c r="D42" s="166" t="s">
        <v>67</v>
      </c>
      <c r="E42" s="167" t="s">
        <v>342</v>
      </c>
      <c r="F42" s="166" t="s">
        <v>659</v>
      </c>
      <c r="G42" s="168" t="s">
        <v>660</v>
      </c>
      <c r="H42" s="172" t="s">
        <v>90</v>
      </c>
      <c r="I42" s="173" t="s">
        <v>177</v>
      </c>
      <c r="J42" s="166" t="s">
        <v>661</v>
      </c>
      <c r="K42" s="168" t="s">
        <v>662</v>
      </c>
      <c r="L42" s="168" t="s">
        <v>516</v>
      </c>
      <c r="M42" s="174" t="s">
        <v>678</v>
      </c>
      <c r="N42" s="168" t="s">
        <v>515</v>
      </c>
      <c r="O42" s="169">
        <v>45108</v>
      </c>
      <c r="P42" s="169">
        <v>46568</v>
      </c>
      <c r="Q42" s="175">
        <v>34063373</v>
      </c>
      <c r="R42" s="166">
        <v>153</v>
      </c>
      <c r="S42" s="114">
        <v>0.4</v>
      </c>
    </row>
    <row r="43" spans="1:19" ht="240">
      <c r="A43" s="166" t="s">
        <v>42</v>
      </c>
      <c r="B43" s="166" t="s">
        <v>43</v>
      </c>
      <c r="C43" s="166">
        <v>2</v>
      </c>
      <c r="D43" s="166" t="s">
        <v>67</v>
      </c>
      <c r="E43" s="167" t="s">
        <v>342</v>
      </c>
      <c r="F43" s="166" t="s">
        <v>663</v>
      </c>
      <c r="G43" s="174" t="s">
        <v>679</v>
      </c>
      <c r="H43" s="173" t="s">
        <v>90</v>
      </c>
      <c r="I43" s="173" t="s">
        <v>308</v>
      </c>
      <c r="J43" s="166" t="s">
        <v>664</v>
      </c>
      <c r="K43" s="168" t="s">
        <v>665</v>
      </c>
      <c r="L43" s="168" t="s">
        <v>516</v>
      </c>
      <c r="M43" s="174" t="s">
        <v>680</v>
      </c>
      <c r="N43" s="168" t="s">
        <v>515</v>
      </c>
      <c r="O43" s="169">
        <v>44682</v>
      </c>
      <c r="P43" s="169">
        <v>46142</v>
      </c>
      <c r="Q43" s="175">
        <v>45762174</v>
      </c>
      <c r="R43" s="166">
        <v>153</v>
      </c>
      <c r="S43" s="114">
        <v>0.4</v>
      </c>
    </row>
    <row r="44" spans="1:19" ht="165">
      <c r="A44" s="166" t="s">
        <v>42</v>
      </c>
      <c r="B44" s="166" t="s">
        <v>43</v>
      </c>
      <c r="C44" s="166">
        <v>3</v>
      </c>
      <c r="D44" s="166" t="s">
        <v>64</v>
      </c>
      <c r="E44" s="167" t="s">
        <v>342</v>
      </c>
      <c r="F44" s="167" t="s">
        <v>673</v>
      </c>
      <c r="G44" s="176" t="s">
        <v>674</v>
      </c>
      <c r="H44" s="178" t="s">
        <v>80</v>
      </c>
      <c r="I44" s="178" t="s">
        <v>306</v>
      </c>
      <c r="J44" s="167" t="s">
        <v>666</v>
      </c>
      <c r="K44" s="176" t="s">
        <v>675</v>
      </c>
      <c r="L44" s="176" t="s">
        <v>563</v>
      </c>
      <c r="M44" s="176" t="s">
        <v>677</v>
      </c>
      <c r="N44" s="179" t="s">
        <v>564</v>
      </c>
      <c r="O44" s="169">
        <v>44440</v>
      </c>
      <c r="P44" s="169">
        <v>45535</v>
      </c>
      <c r="Q44" s="170">
        <v>15000000</v>
      </c>
      <c r="R44" s="166">
        <v>150</v>
      </c>
      <c r="S44" s="114">
        <v>0.4</v>
      </c>
    </row>
    <row r="45" spans="1:19" ht="165">
      <c r="A45" s="166" t="s">
        <v>42</v>
      </c>
      <c r="B45" s="166" t="s">
        <v>43</v>
      </c>
      <c r="C45" s="167">
        <v>3</v>
      </c>
      <c r="D45" s="167" t="s">
        <v>64</v>
      </c>
      <c r="E45" s="167" t="s">
        <v>342</v>
      </c>
      <c r="F45" s="167" t="s">
        <v>673</v>
      </c>
      <c r="G45" s="176" t="s">
        <v>674</v>
      </c>
      <c r="H45" s="177" t="s">
        <v>80</v>
      </c>
      <c r="I45" s="177" t="s">
        <v>306</v>
      </c>
      <c r="J45" s="167" t="s">
        <v>667</v>
      </c>
      <c r="K45" s="176" t="s">
        <v>672</v>
      </c>
      <c r="L45" s="176" t="s">
        <v>563</v>
      </c>
      <c r="M45" s="176" t="s">
        <v>676</v>
      </c>
      <c r="N45" s="179" t="s">
        <v>564</v>
      </c>
      <c r="O45" s="169">
        <v>44440</v>
      </c>
      <c r="P45" s="169">
        <v>45535</v>
      </c>
      <c r="Q45" s="170">
        <v>30000000</v>
      </c>
      <c r="R45" s="166">
        <v>150</v>
      </c>
      <c r="S45" s="114">
        <v>0.4</v>
      </c>
    </row>
    <row r="46" spans="1:19" ht="120">
      <c r="A46" s="166" t="s">
        <v>42</v>
      </c>
      <c r="B46" s="166" t="s">
        <v>43</v>
      </c>
      <c r="C46" s="167">
        <v>5</v>
      </c>
      <c r="D46" s="166" t="s">
        <v>65</v>
      </c>
      <c r="E46" s="167" t="s">
        <v>342</v>
      </c>
      <c r="F46" s="167" t="s">
        <v>595</v>
      </c>
      <c r="G46" s="176" t="s">
        <v>596</v>
      </c>
      <c r="H46" s="178" t="s">
        <v>80</v>
      </c>
      <c r="I46" s="178" t="s">
        <v>324</v>
      </c>
      <c r="J46" s="167" t="s">
        <v>668</v>
      </c>
      <c r="K46" s="176" t="s">
        <v>670</v>
      </c>
      <c r="L46" s="168" t="s">
        <v>563</v>
      </c>
      <c r="M46" s="176" t="s">
        <v>653</v>
      </c>
      <c r="N46" s="176" t="s">
        <v>581</v>
      </c>
      <c r="O46" s="180">
        <v>45170</v>
      </c>
      <c r="P46" s="180">
        <v>45465</v>
      </c>
      <c r="Q46" s="170">
        <v>18000000</v>
      </c>
      <c r="R46" s="166">
        <v>136</v>
      </c>
      <c r="S46" s="114">
        <v>0.4</v>
      </c>
    </row>
    <row r="47" spans="1:19" ht="135">
      <c r="A47" s="166" t="s">
        <v>42</v>
      </c>
      <c r="B47" s="166" t="s">
        <v>43</v>
      </c>
      <c r="C47" s="167">
        <v>5</v>
      </c>
      <c r="D47" s="166" t="s">
        <v>65</v>
      </c>
      <c r="E47" s="167" t="s">
        <v>342</v>
      </c>
      <c r="F47" s="167" t="s">
        <v>599</v>
      </c>
      <c r="G47" s="176" t="s">
        <v>600</v>
      </c>
      <c r="H47" s="177" t="s">
        <v>80</v>
      </c>
      <c r="I47" s="177" t="s">
        <v>324</v>
      </c>
      <c r="J47" s="167" t="s">
        <v>669</v>
      </c>
      <c r="K47" s="176" t="s">
        <v>671</v>
      </c>
      <c r="L47" s="168" t="s">
        <v>563</v>
      </c>
      <c r="M47" s="176" t="s">
        <v>653</v>
      </c>
      <c r="N47" s="176" t="s">
        <v>581</v>
      </c>
      <c r="O47" s="180">
        <v>45170</v>
      </c>
      <c r="P47" s="180">
        <v>45465</v>
      </c>
      <c r="Q47" s="170">
        <v>3000000</v>
      </c>
      <c r="R47" s="166">
        <v>136</v>
      </c>
      <c r="S47" s="114">
        <v>0.4</v>
      </c>
    </row>
    <row r="48" spans="1:19" ht="150">
      <c r="A48" s="167" t="s">
        <v>42</v>
      </c>
      <c r="B48" s="167" t="s">
        <v>43</v>
      </c>
      <c r="C48" s="167">
        <v>2</v>
      </c>
      <c r="D48" s="167" t="s">
        <v>67</v>
      </c>
      <c r="E48" s="184" t="s">
        <v>342</v>
      </c>
      <c r="F48" s="167" t="s">
        <v>517</v>
      </c>
      <c r="G48" s="176" t="s">
        <v>684</v>
      </c>
      <c r="H48" s="177" t="s">
        <v>90</v>
      </c>
      <c r="I48" s="177" t="s">
        <v>177</v>
      </c>
      <c r="J48" s="167" t="s">
        <v>685</v>
      </c>
      <c r="K48" s="176" t="s">
        <v>686</v>
      </c>
      <c r="L48" s="176" t="s">
        <v>516</v>
      </c>
      <c r="M48" s="176" t="s">
        <v>687</v>
      </c>
      <c r="N48" s="176" t="s">
        <v>515</v>
      </c>
      <c r="O48" s="169">
        <v>45444</v>
      </c>
      <c r="P48" s="169">
        <v>46173</v>
      </c>
      <c r="Q48" s="167">
        <v>380318</v>
      </c>
      <c r="R48" s="167">
        <v>153</v>
      </c>
      <c r="S48" s="114">
        <v>0.4</v>
      </c>
    </row>
    <row r="49" spans="1:19" ht="150">
      <c r="A49" s="167" t="s">
        <v>42</v>
      </c>
      <c r="B49" s="167" t="s">
        <v>43</v>
      </c>
      <c r="C49" s="167">
        <v>2</v>
      </c>
      <c r="D49" s="167" t="s">
        <v>67</v>
      </c>
      <c r="E49" s="184" t="s">
        <v>342</v>
      </c>
      <c r="F49" s="167" t="s">
        <v>528</v>
      </c>
      <c r="G49" s="176" t="s">
        <v>688</v>
      </c>
      <c r="H49" s="177" t="s">
        <v>92</v>
      </c>
      <c r="I49" s="177" t="s">
        <v>177</v>
      </c>
      <c r="J49" s="167" t="s">
        <v>689</v>
      </c>
      <c r="K49" s="176" t="s">
        <v>690</v>
      </c>
      <c r="L49" s="176" t="s">
        <v>516</v>
      </c>
      <c r="M49" s="176" t="s">
        <v>691</v>
      </c>
      <c r="N49" s="176" t="s">
        <v>515</v>
      </c>
      <c r="O49" s="169">
        <v>45292</v>
      </c>
      <c r="P49" s="169">
        <v>45657</v>
      </c>
      <c r="Q49" s="167">
        <v>1500000</v>
      </c>
      <c r="R49" s="167">
        <v>153</v>
      </c>
      <c r="S49" s="114">
        <v>0.4</v>
      </c>
    </row>
    <row r="50" spans="1:19" ht="195">
      <c r="A50" s="167" t="s">
        <v>42</v>
      </c>
      <c r="B50" s="167" t="s">
        <v>43</v>
      </c>
      <c r="C50" s="167">
        <v>2</v>
      </c>
      <c r="D50" s="167" t="s">
        <v>70</v>
      </c>
      <c r="E50" s="184" t="s">
        <v>342</v>
      </c>
      <c r="F50" s="167" t="s">
        <v>545</v>
      </c>
      <c r="G50" s="176" t="s">
        <v>656</v>
      </c>
      <c r="H50" s="177" t="s">
        <v>90</v>
      </c>
      <c r="I50" s="177" t="s">
        <v>328</v>
      </c>
      <c r="J50" s="167" t="s">
        <v>692</v>
      </c>
      <c r="K50" s="176" t="s">
        <v>693</v>
      </c>
      <c r="L50" s="176" t="s">
        <v>516</v>
      </c>
      <c r="M50" s="176" t="s">
        <v>657</v>
      </c>
      <c r="N50" s="176" t="s">
        <v>548</v>
      </c>
      <c r="O50" s="169">
        <v>45627</v>
      </c>
      <c r="P50" s="169">
        <v>46356</v>
      </c>
      <c r="Q50" s="167">
        <v>5551524</v>
      </c>
      <c r="R50" s="167">
        <v>152</v>
      </c>
      <c r="S50" s="114">
        <v>0.4</v>
      </c>
    </row>
    <row r="51" spans="1:19" ht="75">
      <c r="A51" s="167" t="s">
        <v>42</v>
      </c>
      <c r="B51" s="167" t="s">
        <v>43</v>
      </c>
      <c r="C51" s="167">
        <v>7</v>
      </c>
      <c r="D51" s="167" t="s">
        <v>71</v>
      </c>
      <c r="E51" s="184" t="s">
        <v>342</v>
      </c>
      <c r="F51" s="167" t="s">
        <v>612</v>
      </c>
      <c r="G51" s="176" t="s">
        <v>694</v>
      </c>
      <c r="H51" s="177" t="s">
        <v>90</v>
      </c>
      <c r="I51" s="177" t="s">
        <v>354</v>
      </c>
      <c r="J51" s="167" t="s">
        <v>695</v>
      </c>
      <c r="K51" s="176" t="s">
        <v>696</v>
      </c>
      <c r="L51" s="176" t="s">
        <v>683</v>
      </c>
      <c r="M51" s="176" t="s">
        <v>697</v>
      </c>
      <c r="N51" s="176" t="s">
        <v>616</v>
      </c>
      <c r="O51" s="169">
        <v>45566</v>
      </c>
      <c r="P51" s="169">
        <v>46660</v>
      </c>
      <c r="Q51" s="167">
        <v>1095360</v>
      </c>
      <c r="R51" s="167">
        <v>163</v>
      </c>
      <c r="S51" s="114">
        <v>0.4</v>
      </c>
    </row>
    <row r="52" spans="1:19" ht="210">
      <c r="A52" s="167" t="s">
        <v>42</v>
      </c>
      <c r="B52" s="167" t="s">
        <v>43</v>
      </c>
      <c r="C52" s="167">
        <v>2</v>
      </c>
      <c r="D52" s="167" t="s">
        <v>71</v>
      </c>
      <c r="E52" s="184" t="s">
        <v>342</v>
      </c>
      <c r="F52" s="167" t="s">
        <v>698</v>
      </c>
      <c r="G52" s="176" t="s">
        <v>699</v>
      </c>
      <c r="H52" s="177" t="s">
        <v>90</v>
      </c>
      <c r="I52" s="177" t="s">
        <v>328</v>
      </c>
      <c r="J52" s="167" t="s">
        <v>700</v>
      </c>
      <c r="K52" s="176" t="s">
        <v>701</v>
      </c>
      <c r="L52" s="176" t="s">
        <v>487</v>
      </c>
      <c r="M52" s="176" t="s">
        <v>702</v>
      </c>
      <c r="N52" s="176" t="s">
        <v>548</v>
      </c>
      <c r="O52" s="169">
        <v>45566</v>
      </c>
      <c r="P52" s="169">
        <v>46295</v>
      </c>
      <c r="Q52" s="167">
        <v>1246651</v>
      </c>
      <c r="R52" s="167">
        <v>163</v>
      </c>
      <c r="S52" s="114">
        <v>0.4</v>
      </c>
    </row>
  </sheetData>
  <sheetProtection sheet="1" autoFilter="0" pivotTables="0"/>
  <dataValidations count="2">
    <dataValidation type="date" allowBlank="1" showInputMessage="1" showErrorMessage="1" prompt="dd/mm/aaaa" sqref="O8:P52">
      <formula1>44197</formula1>
      <formula2>47483</formula2>
    </dataValidation>
    <dataValidation allowBlank="1" showInputMessage="1" showErrorMessage="1" prompt="Introducir valores enteros." sqref="Q8:Q52"/>
  </dataValidations>
  <printOptions/>
  <pageMargins left="0.7" right="0.7" top="0.75" bottom="0.75" header="0.3" footer="0.3"/>
  <pageSetup fitToHeight="0" fitToWidth="1" horizontalDpi="600" verticalDpi="600" orientation="landscape" paperSize="9" scale="35" r:id="rId2"/>
  <tableParts>
    <tablePart r:id="rId1"/>
  </tableParts>
</worksheet>
</file>

<file path=xl/worksheets/sheet20.xml><?xml version="1.0" encoding="utf-8"?>
<worksheet xmlns="http://schemas.openxmlformats.org/spreadsheetml/2006/main" xmlns:r="http://schemas.openxmlformats.org/officeDocument/2006/relationships">
  <sheetPr codeName="Hoja3"/>
  <dimension ref="A1:B23"/>
  <sheetViews>
    <sheetView zoomScalePageLayoutView="0" workbookViewId="0" topLeftCell="A11">
      <selection activeCell="A2" sqref="A1:O3"/>
    </sheetView>
  </sheetViews>
  <sheetFormatPr defaultColWidth="11.57421875" defaultRowHeight="15"/>
  <cols>
    <col min="1" max="1" width="11.7109375" style="0" customWidth="1"/>
    <col min="2" max="2" width="56.7109375" style="9" customWidth="1"/>
  </cols>
  <sheetData>
    <row r="1" spans="1:2" ht="15">
      <c r="A1" s="16" t="s">
        <v>94</v>
      </c>
      <c r="B1" s="27" t="s">
        <v>372</v>
      </c>
    </row>
    <row r="2" spans="1:2" ht="15">
      <c r="A2" s="15" t="s">
        <v>304</v>
      </c>
      <c r="B2" s="28" t="s">
        <v>305</v>
      </c>
    </row>
    <row r="3" spans="1:2" ht="15">
      <c r="A3" s="15" t="s">
        <v>306</v>
      </c>
      <c r="B3" s="28" t="s">
        <v>307</v>
      </c>
    </row>
    <row r="4" spans="1:2" ht="15">
      <c r="A4" s="15" t="s">
        <v>308</v>
      </c>
      <c r="B4" s="28" t="s">
        <v>309</v>
      </c>
    </row>
    <row r="5" spans="1:2" ht="15">
      <c r="A5" s="15" t="s">
        <v>310</v>
      </c>
      <c r="B5" s="28" t="s">
        <v>311</v>
      </c>
    </row>
    <row r="6" spans="1:2" ht="15">
      <c r="A6" s="15" t="s">
        <v>312</v>
      </c>
      <c r="B6" s="28" t="s">
        <v>313</v>
      </c>
    </row>
    <row r="7" spans="1:2" ht="15">
      <c r="A7" s="15" t="s">
        <v>314</v>
      </c>
      <c r="B7" s="28" t="s">
        <v>315</v>
      </c>
    </row>
    <row r="8" spans="1:2" ht="15">
      <c r="A8" s="15" t="s">
        <v>316</v>
      </c>
      <c r="B8" s="28" t="s">
        <v>317</v>
      </c>
    </row>
    <row r="9" spans="1:2" ht="26.25">
      <c r="A9" s="15" t="s">
        <v>318</v>
      </c>
      <c r="B9" s="28" t="s">
        <v>319</v>
      </c>
    </row>
    <row r="10" spans="1:2" ht="26.25">
      <c r="A10" s="15" t="s">
        <v>320</v>
      </c>
      <c r="B10" s="28" t="s">
        <v>321</v>
      </c>
    </row>
    <row r="11" spans="1:2" ht="26.25">
      <c r="A11" s="15" t="s">
        <v>322</v>
      </c>
      <c r="B11" s="28" t="s">
        <v>323</v>
      </c>
    </row>
    <row r="12" spans="1:2" ht="15">
      <c r="A12" s="15" t="s">
        <v>324</v>
      </c>
      <c r="B12" s="28" t="s">
        <v>325</v>
      </c>
    </row>
    <row r="13" spans="1:2" ht="15">
      <c r="A13" s="15" t="s">
        <v>176</v>
      </c>
      <c r="B13" s="28" t="s">
        <v>326</v>
      </c>
    </row>
    <row r="14" spans="1:2" ht="26.25">
      <c r="A14" s="15" t="s">
        <v>177</v>
      </c>
      <c r="B14" s="28" t="s">
        <v>327</v>
      </c>
    </row>
    <row r="15" spans="1:2" ht="39">
      <c r="A15" s="15" t="s">
        <v>328</v>
      </c>
      <c r="B15" s="28" t="s">
        <v>329</v>
      </c>
    </row>
    <row r="16" spans="1:2" ht="26.25">
      <c r="A16" s="15" t="s">
        <v>330</v>
      </c>
      <c r="B16" s="28" t="s">
        <v>331</v>
      </c>
    </row>
    <row r="17" spans="1:2" ht="39">
      <c r="A17" s="15" t="s">
        <v>332</v>
      </c>
      <c r="B17" s="28" t="s">
        <v>333</v>
      </c>
    </row>
    <row r="18" spans="1:2" ht="39">
      <c r="A18" s="15" t="s">
        <v>334</v>
      </c>
      <c r="B18" s="28" t="s">
        <v>335</v>
      </c>
    </row>
    <row r="19" spans="1:2" ht="15">
      <c r="A19" s="15" t="s">
        <v>336</v>
      </c>
      <c r="B19" s="28" t="s">
        <v>337</v>
      </c>
    </row>
    <row r="20" spans="1:2" ht="15">
      <c r="A20" s="15" t="s">
        <v>338</v>
      </c>
      <c r="B20" s="28" t="s">
        <v>397</v>
      </c>
    </row>
    <row r="21" spans="1:2" ht="15">
      <c r="A21" s="15" t="s">
        <v>339</v>
      </c>
      <c r="B21" s="28" t="s">
        <v>398</v>
      </c>
    </row>
    <row r="22" spans="1:2" ht="15">
      <c r="A22" s="15" t="s">
        <v>340</v>
      </c>
      <c r="B22" s="28" t="s">
        <v>399</v>
      </c>
    </row>
    <row r="23" spans="1:2" ht="15">
      <c r="A23" t="s">
        <v>354</v>
      </c>
      <c r="B23" s="29" t="s">
        <v>341</v>
      </c>
    </row>
  </sheetData>
  <sheetProtection/>
  <printOptions/>
  <pageMargins left="0.7" right="0.7" top="0.75" bottom="0.75" header="0.3" footer="0.3"/>
  <pageSetup horizontalDpi="600" verticalDpi="600" orientation="portrait" paperSize="9" r:id="rId2"/>
  <tableParts>
    <tablePart r:id="rId1"/>
  </tableParts>
</worksheet>
</file>

<file path=xl/worksheets/sheet21.xml><?xml version="1.0" encoding="utf-8"?>
<worksheet xmlns="http://schemas.openxmlformats.org/spreadsheetml/2006/main" xmlns:r="http://schemas.openxmlformats.org/officeDocument/2006/relationships">
  <sheetPr codeName="Hoja11"/>
  <dimension ref="A1:B58"/>
  <sheetViews>
    <sheetView zoomScalePageLayoutView="0" workbookViewId="0" topLeftCell="A39">
      <selection activeCell="A2" sqref="A1:O3"/>
    </sheetView>
  </sheetViews>
  <sheetFormatPr defaultColWidth="11.421875" defaultRowHeight="15"/>
  <cols>
    <col min="1" max="1" width="7.57421875" style="79" customWidth="1"/>
    <col min="2" max="2" width="124.00390625" style="9" customWidth="1"/>
    <col min="3" max="6" width="11.421875" style="9" customWidth="1"/>
    <col min="7" max="7" width="12.00390625" style="9" customWidth="1"/>
    <col min="8" max="16384" width="11.421875" style="9" customWidth="1"/>
  </cols>
  <sheetData>
    <row r="1" spans="1:2" ht="15">
      <c r="A1" s="80" t="s">
        <v>94</v>
      </c>
      <c r="B1" s="32" t="s">
        <v>401</v>
      </c>
    </row>
    <row r="2" spans="1:2" ht="15">
      <c r="A2" s="81">
        <v>121</v>
      </c>
      <c r="B2" s="33" t="s">
        <v>96</v>
      </c>
    </row>
    <row r="3" spans="1:2" ht="15">
      <c r="A3" s="81">
        <v>122</v>
      </c>
      <c r="B3" s="33" t="s">
        <v>97</v>
      </c>
    </row>
    <row r="4" spans="1:2" ht="15">
      <c r="A4" s="81">
        <v>123</v>
      </c>
      <c r="B4" s="33" t="s">
        <v>98</v>
      </c>
    </row>
    <row r="5" spans="1:2" ht="15">
      <c r="A5" s="81">
        <v>124</v>
      </c>
      <c r="B5" s="33" t="s">
        <v>99</v>
      </c>
    </row>
    <row r="6" spans="1:2" ht="15">
      <c r="A6" s="81">
        <v>125</v>
      </c>
      <c r="B6" s="33" t="s">
        <v>100</v>
      </c>
    </row>
    <row r="7" spans="1:2" ht="26.25">
      <c r="A7" s="81">
        <v>126</v>
      </c>
      <c r="B7" s="33" t="s">
        <v>101</v>
      </c>
    </row>
    <row r="8" spans="1:2" ht="15">
      <c r="A8" s="81">
        <v>127</v>
      </c>
      <c r="B8" s="33" t="s">
        <v>102</v>
      </c>
    </row>
    <row r="9" spans="1:2" ht="15">
      <c r="A9" s="81">
        <v>128</v>
      </c>
      <c r="B9" s="33" t="s">
        <v>103</v>
      </c>
    </row>
    <row r="10" spans="1:2" ht="15">
      <c r="A10" s="81">
        <v>129</v>
      </c>
      <c r="B10" s="33" t="s">
        <v>104</v>
      </c>
    </row>
    <row r="11" spans="1:2" ht="15">
      <c r="A11" s="81">
        <v>130</v>
      </c>
      <c r="B11" s="33" t="s">
        <v>105</v>
      </c>
    </row>
    <row r="12" spans="1:2" ht="15">
      <c r="A12" s="81">
        <v>131</v>
      </c>
      <c r="B12" s="33" t="s">
        <v>106</v>
      </c>
    </row>
    <row r="13" spans="1:2" ht="15">
      <c r="A13" s="81">
        <v>132</v>
      </c>
      <c r="B13" s="33" t="s">
        <v>107</v>
      </c>
    </row>
    <row r="14" spans="1:2" ht="15">
      <c r="A14" s="81">
        <v>133</v>
      </c>
      <c r="B14" s="33" t="s">
        <v>108</v>
      </c>
    </row>
    <row r="15" spans="1:2" ht="15">
      <c r="A15" s="81">
        <v>134</v>
      </c>
      <c r="B15" s="33" t="s">
        <v>109</v>
      </c>
    </row>
    <row r="16" spans="1:2" ht="15">
      <c r="A16" s="81">
        <v>135</v>
      </c>
      <c r="B16" s="33" t="s">
        <v>110</v>
      </c>
    </row>
    <row r="17" spans="1:2" ht="15">
      <c r="A17" s="81">
        <v>136</v>
      </c>
      <c r="B17" s="33" t="s">
        <v>111</v>
      </c>
    </row>
    <row r="18" spans="1:2" ht="15">
      <c r="A18" s="81">
        <v>137</v>
      </c>
      <c r="B18" s="33" t="s">
        <v>112</v>
      </c>
    </row>
    <row r="19" spans="1:2" ht="15">
      <c r="A19" s="81">
        <v>138</v>
      </c>
      <c r="B19" s="33" t="s">
        <v>113</v>
      </c>
    </row>
    <row r="20" spans="1:2" ht="26.25">
      <c r="A20" s="81">
        <v>139</v>
      </c>
      <c r="B20" s="33" t="s">
        <v>114</v>
      </c>
    </row>
    <row r="21" spans="1:2" ht="15">
      <c r="A21" s="81">
        <v>140</v>
      </c>
      <c r="B21" s="33" t="s">
        <v>115</v>
      </c>
    </row>
    <row r="22" spans="1:2" ht="15">
      <c r="A22" s="81">
        <v>141</v>
      </c>
      <c r="B22" s="33" t="s">
        <v>116</v>
      </c>
    </row>
    <row r="23" spans="1:2" ht="15">
      <c r="A23" s="81">
        <v>142</v>
      </c>
      <c r="B23" s="33" t="s">
        <v>117</v>
      </c>
    </row>
    <row r="24" spans="1:2" ht="26.25">
      <c r="A24" s="81">
        <v>143</v>
      </c>
      <c r="B24" s="33" t="s">
        <v>118</v>
      </c>
    </row>
    <row r="25" spans="1:2" ht="15">
      <c r="A25" s="81">
        <v>144</v>
      </c>
      <c r="B25" s="33" t="s">
        <v>119</v>
      </c>
    </row>
    <row r="26" spans="1:2" ht="15">
      <c r="A26" s="81">
        <v>145</v>
      </c>
      <c r="B26" s="33" t="s">
        <v>120</v>
      </c>
    </row>
    <row r="27" spans="1:2" ht="15">
      <c r="A27" s="81">
        <v>146</v>
      </c>
      <c r="B27" s="33" t="s">
        <v>121</v>
      </c>
    </row>
    <row r="28" spans="1:2" ht="15">
      <c r="A28" s="81">
        <v>147</v>
      </c>
      <c r="B28" s="33" t="s">
        <v>122</v>
      </c>
    </row>
    <row r="29" spans="1:2" ht="15">
      <c r="A29" s="81">
        <v>148</v>
      </c>
      <c r="B29" s="33" t="s">
        <v>123</v>
      </c>
    </row>
    <row r="30" spans="1:2" ht="15">
      <c r="A30" s="81">
        <v>149</v>
      </c>
      <c r="B30" s="33" t="s">
        <v>124</v>
      </c>
    </row>
    <row r="31" spans="1:2" ht="15">
      <c r="A31" s="81">
        <v>150</v>
      </c>
      <c r="B31" s="33" t="s">
        <v>125</v>
      </c>
    </row>
    <row r="32" spans="1:2" ht="15">
      <c r="A32" s="81">
        <v>151</v>
      </c>
      <c r="B32" s="33" t="s">
        <v>126</v>
      </c>
    </row>
    <row r="33" spans="1:2" ht="15">
      <c r="A33" s="81">
        <v>152</v>
      </c>
      <c r="B33" s="33" t="s">
        <v>127</v>
      </c>
    </row>
    <row r="34" spans="1:2" ht="15">
      <c r="A34" s="81">
        <v>153</v>
      </c>
      <c r="B34" s="33" t="s">
        <v>128</v>
      </c>
    </row>
    <row r="35" spans="1:2" ht="15">
      <c r="A35" s="81">
        <v>154</v>
      </c>
      <c r="B35" s="33" t="s">
        <v>129</v>
      </c>
    </row>
    <row r="36" spans="1:2" ht="15">
      <c r="A36" s="81">
        <v>155</v>
      </c>
      <c r="B36" s="33" t="s">
        <v>130</v>
      </c>
    </row>
    <row r="37" spans="1:2" ht="15">
      <c r="A37" s="81">
        <v>156</v>
      </c>
      <c r="B37" s="33" t="s">
        <v>131</v>
      </c>
    </row>
    <row r="38" spans="1:2" ht="15">
      <c r="A38" s="81">
        <v>157</v>
      </c>
      <c r="B38" s="33" t="s">
        <v>132</v>
      </c>
    </row>
    <row r="39" spans="1:2" ht="15">
      <c r="A39" s="81">
        <v>158</v>
      </c>
      <c r="B39" s="33" t="s">
        <v>133</v>
      </c>
    </row>
    <row r="40" spans="1:2" ht="15">
      <c r="A40" s="81">
        <v>159</v>
      </c>
      <c r="B40" s="33" t="s">
        <v>134</v>
      </c>
    </row>
    <row r="41" spans="1:2" ht="15">
      <c r="A41" s="81">
        <v>160</v>
      </c>
      <c r="B41" s="33" t="s">
        <v>135</v>
      </c>
    </row>
    <row r="42" spans="1:2" ht="15">
      <c r="A42" s="81">
        <v>161</v>
      </c>
      <c r="B42" s="33" t="s">
        <v>136</v>
      </c>
    </row>
    <row r="43" spans="1:2" ht="15">
      <c r="A43" s="81">
        <v>162</v>
      </c>
      <c r="B43" s="33" t="s">
        <v>137</v>
      </c>
    </row>
    <row r="44" spans="1:2" ht="15">
      <c r="A44" s="81">
        <v>163</v>
      </c>
      <c r="B44" s="33" t="s">
        <v>138</v>
      </c>
    </row>
    <row r="45" spans="1:2" ht="26.25">
      <c r="A45" s="81">
        <v>164</v>
      </c>
      <c r="B45" s="33" t="s">
        <v>139</v>
      </c>
    </row>
    <row r="46" spans="1:2" ht="15">
      <c r="A46" s="81">
        <v>170</v>
      </c>
      <c r="B46" s="33" t="s">
        <v>140</v>
      </c>
    </row>
    <row r="47" spans="1:2" ht="15">
      <c r="A47" s="81">
        <v>171</v>
      </c>
      <c r="B47" s="33" t="s">
        <v>141</v>
      </c>
    </row>
    <row r="48" spans="1:2" ht="26.25">
      <c r="A48" s="81">
        <v>172</v>
      </c>
      <c r="B48" s="33" t="s">
        <v>142</v>
      </c>
    </row>
    <row r="49" spans="1:2" ht="26.25">
      <c r="A49" s="81">
        <v>173</v>
      </c>
      <c r="B49" s="33" t="s">
        <v>143</v>
      </c>
    </row>
    <row r="50" spans="1:2" ht="15">
      <c r="A50" s="81">
        <v>174</v>
      </c>
      <c r="B50" s="33" t="s">
        <v>144</v>
      </c>
    </row>
    <row r="51" spans="1:2" ht="15">
      <c r="A51" s="81">
        <v>175</v>
      </c>
      <c r="B51" s="33" t="s">
        <v>145</v>
      </c>
    </row>
    <row r="52" spans="1:2" ht="15">
      <c r="A52" s="81">
        <v>176</v>
      </c>
      <c r="B52" s="33" t="s">
        <v>146</v>
      </c>
    </row>
    <row r="53" spans="1:2" ht="15">
      <c r="A53" s="81">
        <v>177</v>
      </c>
      <c r="B53" s="33" t="s">
        <v>147</v>
      </c>
    </row>
    <row r="54" spans="1:2" ht="15">
      <c r="A54" s="81">
        <v>178</v>
      </c>
      <c r="B54" s="33" t="s">
        <v>148</v>
      </c>
    </row>
    <row r="55" spans="1:2" ht="15">
      <c r="A55" s="81">
        <v>179</v>
      </c>
      <c r="B55" s="33" t="s">
        <v>149</v>
      </c>
    </row>
    <row r="56" spans="1:2" ht="15">
      <c r="A56" s="81">
        <v>180</v>
      </c>
      <c r="B56" s="33" t="s">
        <v>150</v>
      </c>
    </row>
    <row r="57" spans="1:2" ht="15">
      <c r="A57" s="81">
        <v>181</v>
      </c>
      <c r="B57" s="33" t="s">
        <v>151</v>
      </c>
    </row>
    <row r="58" spans="1:2" ht="15">
      <c r="A58" s="81">
        <v>182</v>
      </c>
      <c r="B58" s="33" t="s">
        <v>152</v>
      </c>
    </row>
  </sheetData>
  <sheetProtection/>
  <printOptions/>
  <pageMargins left="0.7" right="0.7" top="0.75" bottom="0.75" header="0.3" footer="0.3"/>
  <pageSetup horizontalDpi="600" verticalDpi="600" orientation="portrait" paperSize="9" r:id="rId2"/>
  <tableParts>
    <tablePart r:id="rId1"/>
  </tableParts>
</worksheet>
</file>

<file path=xl/worksheets/sheet22.xml><?xml version="1.0" encoding="utf-8"?>
<worksheet xmlns="http://schemas.openxmlformats.org/spreadsheetml/2006/main" xmlns:r="http://schemas.openxmlformats.org/officeDocument/2006/relationships">
  <sheetPr codeName="Hoja12"/>
  <dimension ref="A1:B7"/>
  <sheetViews>
    <sheetView zoomScalePageLayoutView="0" workbookViewId="0" topLeftCell="A1">
      <selection activeCell="A1" sqref="A1:B23"/>
    </sheetView>
  </sheetViews>
  <sheetFormatPr defaultColWidth="11.57421875" defaultRowHeight="15"/>
  <cols>
    <col min="1" max="1" width="11.57421875" style="0" customWidth="1"/>
    <col min="2" max="2" width="50.421875" style="0" customWidth="1"/>
  </cols>
  <sheetData>
    <row r="1" spans="1:2" ht="15">
      <c r="A1" s="34" t="s">
        <v>94</v>
      </c>
      <c r="B1" s="35" t="s">
        <v>402</v>
      </c>
    </row>
    <row r="2" spans="1:2" ht="15">
      <c r="A2" s="77" t="s">
        <v>153</v>
      </c>
      <c r="B2" s="73" t="s">
        <v>154</v>
      </c>
    </row>
    <row r="3" spans="1:2" ht="25.5">
      <c r="A3" s="77" t="s">
        <v>155</v>
      </c>
      <c r="B3" s="73" t="s">
        <v>156</v>
      </c>
    </row>
    <row r="4" spans="1:2" ht="15">
      <c r="A4" s="77" t="s">
        <v>157</v>
      </c>
      <c r="B4" s="73" t="s">
        <v>158</v>
      </c>
    </row>
    <row r="5" spans="1:2" ht="15">
      <c r="A5" s="77" t="s">
        <v>159</v>
      </c>
      <c r="B5" s="73" t="s">
        <v>160</v>
      </c>
    </row>
    <row r="6" spans="1:2" ht="25.5">
      <c r="A6" s="77" t="s">
        <v>161</v>
      </c>
      <c r="B6" s="73" t="s">
        <v>162</v>
      </c>
    </row>
    <row r="7" spans="1:2" ht="15">
      <c r="A7" s="78" t="s">
        <v>163</v>
      </c>
      <c r="B7" s="74" t="s">
        <v>164</v>
      </c>
    </row>
  </sheetData>
  <sheetProtection/>
  <printOptions/>
  <pageMargins left="0.7" right="0.7" top="0.75" bottom="0.75" header="0.3" footer="0.3"/>
  <pageSetup horizontalDpi="600" verticalDpi="600" orientation="portrait" paperSize="9" r:id="rId2"/>
  <ignoredErrors>
    <ignoredError sqref="A2:A7" numberStoredAsText="1"/>
  </ignoredErrors>
  <tableParts>
    <tablePart r:id="rId1"/>
  </tableParts>
</worksheet>
</file>

<file path=xl/worksheets/sheet23.xml><?xml version="1.0" encoding="utf-8"?>
<worksheet xmlns="http://schemas.openxmlformats.org/spreadsheetml/2006/main" xmlns:r="http://schemas.openxmlformats.org/officeDocument/2006/relationships">
  <sheetPr codeName="Hoja13">
    <tabColor theme="0"/>
  </sheetPr>
  <dimension ref="A1:C36"/>
  <sheetViews>
    <sheetView zoomScalePageLayoutView="0" workbookViewId="0" topLeftCell="A14">
      <selection activeCell="A1" sqref="A1:B23"/>
    </sheetView>
  </sheetViews>
  <sheetFormatPr defaultColWidth="11.57421875" defaultRowHeight="15"/>
  <cols>
    <col min="1" max="1" width="13.28125" style="0" bestFit="1" customWidth="1"/>
    <col min="2" max="2" width="35.00390625" style="0" bestFit="1" customWidth="1"/>
    <col min="3" max="3" width="50.421875" style="0" customWidth="1"/>
  </cols>
  <sheetData>
    <row r="1" spans="1:3" ht="15">
      <c r="A1" s="63" t="s">
        <v>94</v>
      </c>
      <c r="B1" s="63" t="s">
        <v>403</v>
      </c>
      <c r="C1" s="63" t="s">
        <v>95</v>
      </c>
    </row>
    <row r="2" spans="1:3" ht="15">
      <c r="A2" s="10" t="s">
        <v>153</v>
      </c>
      <c r="B2" s="5" t="s">
        <v>268</v>
      </c>
      <c r="C2" s="6" t="s">
        <v>165</v>
      </c>
    </row>
    <row r="3" spans="1:3" ht="15">
      <c r="A3" s="10" t="s">
        <v>155</v>
      </c>
      <c r="B3" s="5" t="s">
        <v>268</v>
      </c>
      <c r="C3" s="6" t="s">
        <v>166</v>
      </c>
    </row>
    <row r="4" spans="1:3" ht="15">
      <c r="A4" s="10" t="s">
        <v>157</v>
      </c>
      <c r="B4" s="5" t="s">
        <v>268</v>
      </c>
      <c r="C4" s="6" t="s">
        <v>167</v>
      </c>
    </row>
    <row r="5" spans="1:3" ht="15">
      <c r="A5" s="10" t="s">
        <v>159</v>
      </c>
      <c r="B5" s="5" t="s">
        <v>268</v>
      </c>
      <c r="C5" s="6" t="s">
        <v>168</v>
      </c>
    </row>
    <row r="6" spans="1:3" ht="15">
      <c r="A6" s="10" t="s">
        <v>161</v>
      </c>
      <c r="B6" s="5" t="s">
        <v>268</v>
      </c>
      <c r="C6" s="6" t="s">
        <v>169</v>
      </c>
    </row>
    <row r="7" spans="1:3" ht="15">
      <c r="A7" s="10" t="s">
        <v>163</v>
      </c>
      <c r="B7" s="5" t="s">
        <v>268</v>
      </c>
      <c r="C7" s="6" t="s">
        <v>170</v>
      </c>
    </row>
    <row r="8" spans="1:3" ht="15">
      <c r="A8" s="10" t="s">
        <v>171</v>
      </c>
      <c r="B8" s="5" t="s">
        <v>268</v>
      </c>
      <c r="C8" s="6" t="s">
        <v>172</v>
      </c>
    </row>
    <row r="9" spans="1:3" ht="15">
      <c r="A9" s="10" t="s">
        <v>173</v>
      </c>
      <c r="B9" s="5" t="s">
        <v>268</v>
      </c>
      <c r="C9" s="6" t="s">
        <v>174</v>
      </c>
    </row>
    <row r="10" spans="1:3" ht="15">
      <c r="A10" s="11" t="s">
        <v>175</v>
      </c>
      <c r="B10" s="7" t="s">
        <v>269</v>
      </c>
      <c r="C10" s="8" t="s">
        <v>165</v>
      </c>
    </row>
    <row r="11" spans="1:3" ht="15">
      <c r="A11" s="11">
        <v>10</v>
      </c>
      <c r="B11" s="7" t="s">
        <v>269</v>
      </c>
      <c r="C11" s="8" t="s">
        <v>166</v>
      </c>
    </row>
    <row r="12" spans="1:3" ht="15">
      <c r="A12" s="11">
        <v>11</v>
      </c>
      <c r="B12" s="7" t="s">
        <v>269</v>
      </c>
      <c r="C12" s="8" t="s">
        <v>167</v>
      </c>
    </row>
    <row r="13" spans="1:3" ht="15">
      <c r="A13" s="11">
        <v>12</v>
      </c>
      <c r="B13" s="7" t="s">
        <v>269</v>
      </c>
      <c r="C13" s="8" t="s">
        <v>168</v>
      </c>
    </row>
    <row r="14" spans="1:3" ht="15">
      <c r="A14" s="11">
        <v>13</v>
      </c>
      <c r="B14" s="7" t="s">
        <v>269</v>
      </c>
      <c r="C14" s="8" t="s">
        <v>169</v>
      </c>
    </row>
    <row r="15" spans="1:3" ht="15">
      <c r="A15" s="11">
        <v>14</v>
      </c>
      <c r="B15" s="7" t="s">
        <v>269</v>
      </c>
      <c r="C15" s="8" t="s">
        <v>170</v>
      </c>
    </row>
    <row r="16" spans="1:3" ht="15">
      <c r="A16" s="11">
        <v>15</v>
      </c>
      <c r="B16" s="7" t="s">
        <v>269</v>
      </c>
      <c r="C16" s="8" t="s">
        <v>172</v>
      </c>
    </row>
    <row r="17" spans="1:3" ht="15">
      <c r="A17" s="11">
        <v>16</v>
      </c>
      <c r="B17" s="7" t="s">
        <v>269</v>
      </c>
      <c r="C17" s="8" t="s">
        <v>174</v>
      </c>
    </row>
    <row r="18" spans="1:3" ht="15">
      <c r="A18" s="64">
        <v>17</v>
      </c>
      <c r="B18" s="65" t="s">
        <v>270</v>
      </c>
      <c r="C18" s="66" t="s">
        <v>165</v>
      </c>
    </row>
    <row r="19" spans="1:3" ht="15">
      <c r="A19" s="64">
        <v>18</v>
      </c>
      <c r="B19" s="65" t="s">
        <v>270</v>
      </c>
      <c r="C19" s="66" t="s">
        <v>166</v>
      </c>
    </row>
    <row r="20" spans="1:3" ht="15">
      <c r="A20" s="64">
        <v>19</v>
      </c>
      <c r="B20" s="65" t="s">
        <v>270</v>
      </c>
      <c r="C20" s="66" t="s">
        <v>167</v>
      </c>
    </row>
    <row r="21" spans="1:3" ht="15">
      <c r="A21" s="64">
        <v>20</v>
      </c>
      <c r="B21" s="65" t="s">
        <v>270</v>
      </c>
      <c r="C21" s="66" t="s">
        <v>168</v>
      </c>
    </row>
    <row r="22" spans="1:3" ht="15">
      <c r="A22" s="64">
        <v>21</v>
      </c>
      <c r="B22" s="65" t="s">
        <v>270</v>
      </c>
      <c r="C22" s="66" t="s">
        <v>169</v>
      </c>
    </row>
    <row r="23" spans="1:3" ht="15">
      <c r="A23" s="64">
        <v>22</v>
      </c>
      <c r="B23" s="65" t="s">
        <v>270</v>
      </c>
      <c r="C23" s="66" t="s">
        <v>170</v>
      </c>
    </row>
    <row r="24" spans="1:3" ht="15">
      <c r="A24" s="64">
        <v>23</v>
      </c>
      <c r="B24" s="65" t="s">
        <v>270</v>
      </c>
      <c r="C24" s="66" t="s">
        <v>172</v>
      </c>
    </row>
    <row r="25" spans="1:3" ht="15">
      <c r="A25" s="64">
        <v>24</v>
      </c>
      <c r="B25" s="65" t="s">
        <v>270</v>
      </c>
      <c r="C25" s="66" t="s">
        <v>174</v>
      </c>
    </row>
    <row r="26" spans="1:3" ht="15">
      <c r="A26" s="67">
        <v>25</v>
      </c>
      <c r="B26" s="68" t="s">
        <v>271</v>
      </c>
      <c r="C26" s="69" t="s">
        <v>165</v>
      </c>
    </row>
    <row r="27" spans="1:3" ht="15">
      <c r="A27" s="67">
        <v>26</v>
      </c>
      <c r="B27" s="68" t="s">
        <v>271</v>
      </c>
      <c r="C27" s="69" t="s">
        <v>166</v>
      </c>
    </row>
    <row r="28" spans="1:3" ht="15">
      <c r="A28" s="67">
        <v>27</v>
      </c>
      <c r="B28" s="68" t="s">
        <v>271</v>
      </c>
      <c r="C28" s="69" t="s">
        <v>167</v>
      </c>
    </row>
    <row r="29" spans="1:3" ht="15">
      <c r="A29" s="67">
        <v>28</v>
      </c>
      <c r="B29" s="68" t="s">
        <v>271</v>
      </c>
      <c r="C29" s="69" t="s">
        <v>168</v>
      </c>
    </row>
    <row r="30" spans="1:3" ht="15">
      <c r="A30" s="67">
        <v>29</v>
      </c>
      <c r="B30" s="68" t="s">
        <v>271</v>
      </c>
      <c r="C30" s="69" t="s">
        <v>169</v>
      </c>
    </row>
    <row r="31" spans="1:3" ht="15">
      <c r="A31" s="67">
        <v>30</v>
      </c>
      <c r="B31" s="68" t="s">
        <v>271</v>
      </c>
      <c r="C31" s="69" t="s">
        <v>170</v>
      </c>
    </row>
    <row r="32" spans="1:3" ht="15">
      <c r="A32" s="67">
        <v>31</v>
      </c>
      <c r="B32" s="68" t="s">
        <v>271</v>
      </c>
      <c r="C32" s="69" t="s">
        <v>172</v>
      </c>
    </row>
    <row r="33" spans="1:3" ht="15">
      <c r="A33" s="67">
        <v>32</v>
      </c>
      <c r="B33" s="68" t="s">
        <v>271</v>
      </c>
      <c r="C33" s="69" t="s">
        <v>174</v>
      </c>
    </row>
    <row r="34" spans="1:3" ht="15">
      <c r="A34" s="70">
        <v>33</v>
      </c>
      <c r="B34" s="71" t="s">
        <v>271</v>
      </c>
      <c r="C34" s="72" t="s">
        <v>178</v>
      </c>
    </row>
    <row r="36" spans="1:3" ht="15">
      <c r="A36" s="25"/>
      <c r="B36" s="25"/>
      <c r="C36" s="25"/>
    </row>
  </sheetData>
  <sheetProtection/>
  <printOptions/>
  <pageMargins left="0.7" right="0.7" top="0.75" bottom="0.75" header="0.3" footer="0.3"/>
  <pageSetup horizontalDpi="600" verticalDpi="600" orientation="portrait" paperSize="9" r:id="rId2"/>
  <ignoredErrors>
    <ignoredError sqref="A2:A10" numberStoredAsText="1"/>
  </ignoredErrors>
  <tableParts>
    <tablePart r:id="rId1"/>
  </tableParts>
</worksheet>
</file>

<file path=xl/worksheets/sheet24.xml><?xml version="1.0" encoding="utf-8"?>
<worksheet xmlns="http://schemas.openxmlformats.org/spreadsheetml/2006/main" xmlns:r="http://schemas.openxmlformats.org/officeDocument/2006/relationships">
  <sheetPr codeName="Hoja14"/>
  <dimension ref="A1:B27"/>
  <sheetViews>
    <sheetView zoomScalePageLayoutView="0" workbookViewId="0" topLeftCell="A7">
      <selection activeCell="A1" sqref="A1:B23"/>
    </sheetView>
  </sheetViews>
  <sheetFormatPr defaultColWidth="11.57421875" defaultRowHeight="15"/>
  <cols>
    <col min="1" max="1" width="11.57421875" style="0" customWidth="1"/>
    <col min="2" max="2" width="80.7109375" style="0" customWidth="1"/>
  </cols>
  <sheetData>
    <row r="1" spans="1:2" ht="15">
      <c r="A1" s="34" t="s">
        <v>94</v>
      </c>
      <c r="B1" s="35" t="s">
        <v>406</v>
      </c>
    </row>
    <row r="2" spans="1:2" ht="15">
      <c r="A2" s="82" t="s">
        <v>153</v>
      </c>
      <c r="B2" s="73" t="s">
        <v>179</v>
      </c>
    </row>
    <row r="3" spans="1:2" ht="15">
      <c r="A3" s="82" t="s">
        <v>155</v>
      </c>
      <c r="B3" s="73" t="s">
        <v>180</v>
      </c>
    </row>
    <row r="4" spans="1:2" ht="15">
      <c r="A4" s="82" t="s">
        <v>157</v>
      </c>
      <c r="B4" s="73" t="s">
        <v>181</v>
      </c>
    </row>
    <row r="5" spans="1:2" ht="15">
      <c r="A5" s="82" t="s">
        <v>159</v>
      </c>
      <c r="B5" s="73" t="s">
        <v>182</v>
      </c>
    </row>
    <row r="6" spans="1:2" ht="15">
      <c r="A6" s="82" t="s">
        <v>161</v>
      </c>
      <c r="B6" s="73" t="s">
        <v>183</v>
      </c>
    </row>
    <row r="7" spans="1:2" ht="15">
      <c r="A7" s="82" t="s">
        <v>163</v>
      </c>
      <c r="B7" s="73" t="s">
        <v>184</v>
      </c>
    </row>
    <row r="8" spans="1:2" ht="15">
      <c r="A8" s="82" t="s">
        <v>171</v>
      </c>
      <c r="B8" s="73" t="s">
        <v>185</v>
      </c>
    </row>
    <row r="9" spans="1:2" ht="15">
      <c r="A9" s="82" t="s">
        <v>173</v>
      </c>
      <c r="B9" s="73" t="s">
        <v>186</v>
      </c>
    </row>
    <row r="10" spans="1:2" ht="15">
      <c r="A10" s="82" t="s">
        <v>175</v>
      </c>
      <c r="B10" s="73" t="s">
        <v>187</v>
      </c>
    </row>
    <row r="11" spans="1:2" ht="15">
      <c r="A11" s="82">
        <v>10</v>
      </c>
      <c r="B11" s="73" t="s">
        <v>188</v>
      </c>
    </row>
    <row r="12" spans="1:2" ht="15">
      <c r="A12" s="82">
        <v>11</v>
      </c>
      <c r="B12" s="73" t="s">
        <v>189</v>
      </c>
    </row>
    <row r="13" spans="1:2" ht="15">
      <c r="A13" s="82">
        <v>12</v>
      </c>
      <c r="B13" s="73" t="s">
        <v>190</v>
      </c>
    </row>
    <row r="14" spans="1:2" ht="15">
      <c r="A14" s="82">
        <v>13</v>
      </c>
      <c r="B14" s="73" t="s">
        <v>191</v>
      </c>
    </row>
    <row r="15" spans="1:2" ht="15">
      <c r="A15" s="82">
        <v>14</v>
      </c>
      <c r="B15" s="73" t="s">
        <v>192</v>
      </c>
    </row>
    <row r="16" spans="1:2" ht="25.5">
      <c r="A16" s="82">
        <v>15</v>
      </c>
      <c r="B16" s="73" t="s">
        <v>193</v>
      </c>
    </row>
    <row r="17" spans="1:2" ht="15">
      <c r="A17" s="82">
        <v>16</v>
      </c>
      <c r="B17" s="73" t="s">
        <v>194</v>
      </c>
    </row>
    <row r="18" spans="1:2" ht="15">
      <c r="A18" s="82">
        <v>17</v>
      </c>
      <c r="B18" s="73" t="s">
        <v>195</v>
      </c>
    </row>
    <row r="19" spans="1:2" ht="15">
      <c r="A19" s="82">
        <v>18</v>
      </c>
      <c r="B19" s="73" t="s">
        <v>196</v>
      </c>
    </row>
    <row r="20" spans="1:2" ht="15">
      <c r="A20" s="82">
        <v>19</v>
      </c>
      <c r="B20" s="73" t="s">
        <v>197</v>
      </c>
    </row>
    <row r="21" spans="1:2" ht="15">
      <c r="A21" s="82">
        <v>20</v>
      </c>
      <c r="B21" s="73" t="s">
        <v>198</v>
      </c>
    </row>
    <row r="22" spans="1:2" ht="15">
      <c r="A22" s="82">
        <v>21</v>
      </c>
      <c r="B22" s="73" t="s">
        <v>199</v>
      </c>
    </row>
    <row r="23" spans="1:2" ht="15">
      <c r="A23" s="82">
        <v>22</v>
      </c>
      <c r="B23" s="73" t="s">
        <v>200</v>
      </c>
    </row>
    <row r="24" spans="1:2" ht="15">
      <c r="A24" s="82">
        <v>23</v>
      </c>
      <c r="B24" s="73" t="s">
        <v>201</v>
      </c>
    </row>
    <row r="25" spans="1:2" ht="15">
      <c r="A25" s="82">
        <v>24</v>
      </c>
      <c r="B25" s="73" t="s">
        <v>202</v>
      </c>
    </row>
    <row r="26" spans="1:2" ht="15">
      <c r="A26" s="82">
        <v>25</v>
      </c>
      <c r="B26" s="73" t="s">
        <v>203</v>
      </c>
    </row>
    <row r="27" spans="1:2" ht="15">
      <c r="A27" s="83">
        <v>26</v>
      </c>
      <c r="B27" s="74" t="s">
        <v>204</v>
      </c>
    </row>
  </sheetData>
  <sheetProtection/>
  <printOptions/>
  <pageMargins left="0.7" right="0.7" top="0.75" bottom="0.75" header="0.3" footer="0.3"/>
  <pageSetup horizontalDpi="600" verticalDpi="600" orientation="portrait" paperSize="9" r:id="rId2"/>
  <ignoredErrors>
    <ignoredError sqref="A2:A10" numberStoredAsText="1"/>
  </ignoredErrors>
  <tableParts>
    <tablePart r:id="rId1"/>
  </tableParts>
</worksheet>
</file>

<file path=xl/worksheets/sheet25.xml><?xml version="1.0" encoding="utf-8"?>
<worksheet xmlns="http://schemas.openxmlformats.org/spreadsheetml/2006/main" xmlns:r="http://schemas.openxmlformats.org/officeDocument/2006/relationships">
  <sheetPr codeName="Hoja15"/>
  <dimension ref="A1:B21"/>
  <sheetViews>
    <sheetView zoomScalePageLayoutView="0" workbookViewId="0" topLeftCell="A1">
      <selection activeCell="A1" sqref="A1:B23"/>
    </sheetView>
  </sheetViews>
  <sheetFormatPr defaultColWidth="11.57421875" defaultRowHeight="15"/>
  <cols>
    <col min="1" max="1" width="11.57421875" style="0" customWidth="1"/>
    <col min="2" max="2" width="24.00390625" style="0" bestFit="1" customWidth="1"/>
  </cols>
  <sheetData>
    <row r="1" spans="1:2" ht="15">
      <c r="A1" s="19" t="s">
        <v>50</v>
      </c>
      <c r="B1" s="20" t="s">
        <v>404</v>
      </c>
    </row>
    <row r="2" spans="1:2" ht="15">
      <c r="A2" s="36" t="s">
        <v>205</v>
      </c>
      <c r="B2" s="75" t="s">
        <v>206</v>
      </c>
    </row>
    <row r="3" spans="1:2" ht="15">
      <c r="A3" s="36" t="s">
        <v>207</v>
      </c>
      <c r="B3" s="75" t="s">
        <v>208</v>
      </c>
    </row>
    <row r="4" spans="1:2" ht="15">
      <c r="A4" s="36" t="s">
        <v>209</v>
      </c>
      <c r="B4" s="75" t="s">
        <v>210</v>
      </c>
    </row>
    <row r="5" spans="1:2" ht="15">
      <c r="A5" s="36" t="s">
        <v>211</v>
      </c>
      <c r="B5" s="75" t="s">
        <v>212</v>
      </c>
    </row>
    <row r="6" spans="1:2" ht="15">
      <c r="A6" s="36" t="s">
        <v>213</v>
      </c>
      <c r="B6" s="75" t="s">
        <v>214</v>
      </c>
    </row>
    <row r="7" spans="1:2" ht="15">
      <c r="A7" s="36" t="s">
        <v>215</v>
      </c>
      <c r="B7" s="75" t="s">
        <v>216</v>
      </c>
    </row>
    <row r="8" spans="1:2" ht="15">
      <c r="A8" s="36" t="s">
        <v>217</v>
      </c>
      <c r="B8" s="75" t="s">
        <v>218</v>
      </c>
    </row>
    <row r="9" spans="1:2" ht="15">
      <c r="A9" s="36" t="s">
        <v>219</v>
      </c>
      <c r="B9" s="75" t="s">
        <v>220</v>
      </c>
    </row>
    <row r="10" spans="1:2" ht="15">
      <c r="A10" s="36" t="s">
        <v>221</v>
      </c>
      <c r="B10" s="75" t="s">
        <v>222</v>
      </c>
    </row>
    <row r="11" spans="1:2" ht="15">
      <c r="A11" s="36" t="s">
        <v>223</v>
      </c>
      <c r="B11" s="75" t="s">
        <v>224</v>
      </c>
    </row>
    <row r="12" spans="1:2" ht="15">
      <c r="A12" s="36" t="s">
        <v>225</v>
      </c>
      <c r="B12" s="75" t="s">
        <v>226</v>
      </c>
    </row>
    <row r="13" spans="1:2" ht="15">
      <c r="A13" s="36" t="s">
        <v>227</v>
      </c>
      <c r="B13" s="75" t="s">
        <v>228</v>
      </c>
    </row>
    <row r="14" spans="1:2" ht="15">
      <c r="A14" s="36" t="s">
        <v>229</v>
      </c>
      <c r="B14" s="75" t="s">
        <v>230</v>
      </c>
    </row>
    <row r="15" spans="1:2" ht="15">
      <c r="A15" s="36" t="s">
        <v>231</v>
      </c>
      <c r="B15" s="75" t="s">
        <v>232</v>
      </c>
    </row>
    <row r="16" spans="1:2" ht="15">
      <c r="A16" s="36" t="s">
        <v>233</v>
      </c>
      <c r="B16" s="75" t="s">
        <v>234</v>
      </c>
    </row>
    <row r="17" spans="1:2" ht="15">
      <c r="A17" s="36" t="s">
        <v>235</v>
      </c>
      <c r="B17" s="75" t="s">
        <v>236</v>
      </c>
    </row>
    <row r="18" spans="1:2" ht="15">
      <c r="A18" s="36" t="s">
        <v>237</v>
      </c>
      <c r="B18" s="75" t="s">
        <v>238</v>
      </c>
    </row>
    <row r="19" spans="1:2" ht="15">
      <c r="A19" s="36" t="s">
        <v>239</v>
      </c>
      <c r="B19" s="75" t="s">
        <v>240</v>
      </c>
    </row>
    <row r="20" spans="1:2" ht="15">
      <c r="A20" s="36" t="s">
        <v>241</v>
      </c>
      <c r="B20" s="75" t="s">
        <v>242</v>
      </c>
    </row>
    <row r="21" spans="1:2" ht="15">
      <c r="A21" s="39" t="s">
        <v>243</v>
      </c>
      <c r="B21" s="76" t="s">
        <v>244</v>
      </c>
    </row>
  </sheetData>
  <sheetProtection/>
  <printOptions/>
  <pageMargins left="0.7" right="0.7" top="0.75" bottom="0.75" header="0.3" footer="0.3"/>
  <pageSetup horizontalDpi="600" verticalDpi="600" orientation="portrait" paperSize="9" r:id="rId2"/>
  <tableParts>
    <tablePart r:id="rId1"/>
  </tableParts>
</worksheet>
</file>

<file path=xl/worksheets/sheet26.xml><?xml version="1.0" encoding="utf-8"?>
<worksheet xmlns="http://schemas.openxmlformats.org/spreadsheetml/2006/main" xmlns:r="http://schemas.openxmlformats.org/officeDocument/2006/relationships">
  <sheetPr codeName="Hoja16"/>
  <dimension ref="A1:M11"/>
  <sheetViews>
    <sheetView zoomScalePageLayoutView="0" workbookViewId="0" topLeftCell="A1">
      <selection activeCell="D2" sqref="D2"/>
    </sheetView>
  </sheetViews>
  <sheetFormatPr defaultColWidth="11.57421875" defaultRowHeight="15"/>
  <cols>
    <col min="1" max="1" width="9.00390625" style="0" customWidth="1"/>
    <col min="2" max="2" width="50.421875" style="0" customWidth="1"/>
  </cols>
  <sheetData>
    <row r="1" spans="1:13" ht="25.5">
      <c r="A1" s="34" t="s">
        <v>94</v>
      </c>
      <c r="B1" s="35" t="s">
        <v>388</v>
      </c>
      <c r="D1" s="146" t="s">
        <v>455</v>
      </c>
      <c r="E1" s="146" t="s">
        <v>456</v>
      </c>
      <c r="F1" s="146" t="s">
        <v>457</v>
      </c>
      <c r="G1" s="146" t="s">
        <v>458</v>
      </c>
      <c r="H1" s="146" t="s">
        <v>459</v>
      </c>
      <c r="I1" s="146" t="s">
        <v>460</v>
      </c>
      <c r="J1" s="146" t="s">
        <v>461</v>
      </c>
      <c r="K1" s="146" t="s">
        <v>462</v>
      </c>
      <c r="L1" s="146" t="s">
        <v>463</v>
      </c>
      <c r="M1" s="146" t="s">
        <v>464</v>
      </c>
    </row>
    <row r="2" spans="1:2" ht="25.5">
      <c r="A2" s="77" t="s">
        <v>153</v>
      </c>
      <c r="B2" s="73" t="s">
        <v>245</v>
      </c>
    </row>
    <row r="3" spans="1:13" ht="15">
      <c r="A3" s="77" t="s">
        <v>155</v>
      </c>
      <c r="B3" s="73" t="s">
        <v>246</v>
      </c>
      <c r="D3" s="144" t="s">
        <v>153</v>
      </c>
      <c r="E3" s="145" t="s">
        <v>155</v>
      </c>
      <c r="F3" s="144" t="s">
        <v>157</v>
      </c>
      <c r="G3" s="145" t="s">
        <v>159</v>
      </c>
      <c r="H3" s="144" t="s">
        <v>161</v>
      </c>
      <c r="I3" s="145" t="s">
        <v>163</v>
      </c>
      <c r="J3" s="144" t="s">
        <v>171</v>
      </c>
      <c r="K3" s="145" t="s">
        <v>173</v>
      </c>
      <c r="L3" s="144" t="s">
        <v>175</v>
      </c>
      <c r="M3" s="145" t="s">
        <v>176</v>
      </c>
    </row>
    <row r="4" spans="1:2" ht="25.5">
      <c r="A4" s="77" t="s">
        <v>157</v>
      </c>
      <c r="B4" s="73" t="s">
        <v>247</v>
      </c>
    </row>
    <row r="5" spans="1:2" ht="15">
      <c r="A5" s="77" t="s">
        <v>159</v>
      </c>
      <c r="B5" s="73" t="s">
        <v>248</v>
      </c>
    </row>
    <row r="6" spans="1:2" ht="15">
      <c r="A6" s="77" t="s">
        <v>161</v>
      </c>
      <c r="B6" s="73" t="s">
        <v>249</v>
      </c>
    </row>
    <row r="7" spans="1:2" ht="15">
      <c r="A7" s="77" t="s">
        <v>163</v>
      </c>
      <c r="B7" s="73" t="s">
        <v>250</v>
      </c>
    </row>
    <row r="8" spans="1:2" ht="15">
      <c r="A8" s="77" t="s">
        <v>171</v>
      </c>
      <c r="B8" s="73" t="s">
        <v>251</v>
      </c>
    </row>
    <row r="9" spans="1:2" ht="15">
      <c r="A9" s="77" t="s">
        <v>173</v>
      </c>
      <c r="B9" s="73" t="s">
        <v>252</v>
      </c>
    </row>
    <row r="10" spans="1:2" ht="15">
      <c r="A10" s="77" t="s">
        <v>175</v>
      </c>
      <c r="B10" s="73" t="s">
        <v>253</v>
      </c>
    </row>
    <row r="11" spans="1:2" ht="15">
      <c r="A11" s="78" t="s">
        <v>176</v>
      </c>
      <c r="B11" s="74" t="s">
        <v>254</v>
      </c>
    </row>
  </sheetData>
  <sheetProtection/>
  <printOptions/>
  <pageMargins left="0.7" right="0.7" top="0.75" bottom="0.75" header="0.3" footer="0.3"/>
  <pageSetup horizontalDpi="600" verticalDpi="600" orientation="portrait" paperSize="9" r:id="rId2"/>
  <ignoredErrors>
    <ignoredError sqref="A2:A11" numberStoredAsText="1"/>
  </ignoredErrors>
  <tableParts>
    <tablePart r:id="rId1"/>
  </tableParts>
</worksheet>
</file>

<file path=xl/worksheets/sheet27.xml><?xml version="1.0" encoding="utf-8"?>
<worksheet xmlns="http://schemas.openxmlformats.org/spreadsheetml/2006/main" xmlns:r="http://schemas.openxmlformats.org/officeDocument/2006/relationships">
  <sheetPr codeName="Hoja17"/>
  <dimension ref="A1:B4"/>
  <sheetViews>
    <sheetView zoomScalePageLayoutView="0" workbookViewId="0" topLeftCell="A1">
      <selection activeCell="A1" sqref="A1:B23"/>
    </sheetView>
  </sheetViews>
  <sheetFormatPr defaultColWidth="11.57421875" defaultRowHeight="15"/>
  <cols>
    <col min="1" max="1" width="9.28125" style="0" customWidth="1"/>
    <col min="2" max="2" width="50.421875" style="0" customWidth="1"/>
  </cols>
  <sheetData>
    <row r="1" spans="1:2" ht="15">
      <c r="A1" s="34" t="s">
        <v>94</v>
      </c>
      <c r="B1" s="35" t="s">
        <v>405</v>
      </c>
    </row>
    <row r="2" spans="1:2" ht="15">
      <c r="A2" s="77" t="s">
        <v>153</v>
      </c>
      <c r="B2" s="73" t="s">
        <v>255</v>
      </c>
    </row>
    <row r="3" spans="1:2" ht="15">
      <c r="A3" s="77" t="s">
        <v>155</v>
      </c>
      <c r="B3" s="73" t="s">
        <v>256</v>
      </c>
    </row>
    <row r="4" spans="1:2" ht="15">
      <c r="A4" s="78" t="s">
        <v>157</v>
      </c>
      <c r="B4" s="74" t="s">
        <v>257</v>
      </c>
    </row>
  </sheetData>
  <sheetProtection/>
  <printOptions/>
  <pageMargins left="0.7" right="0.7" top="0.75" bottom="0.75" header="0.3" footer="0.3"/>
  <pageSetup horizontalDpi="600" verticalDpi="600" orientation="portrait" paperSize="9" r:id="rId2"/>
  <ignoredErrors>
    <ignoredError sqref="A2:A4" numberStoredAsText="1"/>
  </ignoredErrors>
  <tableParts>
    <tablePart r:id="rId1"/>
  </tableParts>
</worksheet>
</file>

<file path=xl/worksheets/sheet28.xml><?xml version="1.0" encoding="utf-8"?>
<worksheet xmlns="http://schemas.openxmlformats.org/spreadsheetml/2006/main" xmlns:r="http://schemas.openxmlformats.org/officeDocument/2006/relationships">
  <sheetPr codeName="Hoja18"/>
  <dimension ref="A1:B12"/>
  <sheetViews>
    <sheetView zoomScalePageLayoutView="0" workbookViewId="0" topLeftCell="A1">
      <selection activeCell="A2" sqref="A1:O3"/>
    </sheetView>
  </sheetViews>
  <sheetFormatPr defaultColWidth="11.57421875" defaultRowHeight="15"/>
  <cols>
    <col min="1" max="1" width="11.57421875" style="0" customWidth="1"/>
    <col min="2" max="2" width="69.28125" style="0" customWidth="1"/>
  </cols>
  <sheetData>
    <row r="1" spans="1:2" ht="15">
      <c r="A1" s="34" t="s">
        <v>274</v>
      </c>
      <c r="B1" s="35" t="s">
        <v>407</v>
      </c>
    </row>
    <row r="2" spans="1:2" ht="15">
      <c r="A2" s="77" t="s">
        <v>177</v>
      </c>
      <c r="B2" s="73" t="s">
        <v>285</v>
      </c>
    </row>
    <row r="3" spans="1:2" ht="15">
      <c r="A3" s="77" t="s">
        <v>176</v>
      </c>
      <c r="B3" s="73" t="s">
        <v>284</v>
      </c>
    </row>
    <row r="4" spans="1:2" ht="15">
      <c r="A4" s="77" t="s">
        <v>175</v>
      </c>
      <c r="B4" s="73" t="s">
        <v>283</v>
      </c>
    </row>
    <row r="5" spans="1:2" ht="15">
      <c r="A5" s="77" t="s">
        <v>173</v>
      </c>
      <c r="B5" s="73" t="s">
        <v>282</v>
      </c>
    </row>
    <row r="6" spans="1:2" ht="15">
      <c r="A6" s="77" t="s">
        <v>171</v>
      </c>
      <c r="B6" s="73" t="s">
        <v>281</v>
      </c>
    </row>
    <row r="7" spans="1:2" ht="15">
      <c r="A7" s="77" t="s">
        <v>163</v>
      </c>
      <c r="B7" s="73" t="s">
        <v>280</v>
      </c>
    </row>
    <row r="8" spans="1:2" ht="15">
      <c r="A8" s="77" t="s">
        <v>161</v>
      </c>
      <c r="B8" s="73" t="s">
        <v>279</v>
      </c>
    </row>
    <row r="9" spans="1:2" ht="15">
      <c r="A9" s="77" t="s">
        <v>159</v>
      </c>
      <c r="B9" s="73" t="s">
        <v>278</v>
      </c>
    </row>
    <row r="10" spans="1:2" ht="15">
      <c r="A10" s="77" t="s">
        <v>157</v>
      </c>
      <c r="B10" s="73" t="s">
        <v>277</v>
      </c>
    </row>
    <row r="11" spans="1:2" ht="15">
      <c r="A11" s="77" t="s">
        <v>155</v>
      </c>
      <c r="B11" s="73" t="s">
        <v>276</v>
      </c>
    </row>
    <row r="12" spans="1:2" ht="15">
      <c r="A12" s="78" t="s">
        <v>153</v>
      </c>
      <c r="B12" s="74" t="s">
        <v>275</v>
      </c>
    </row>
  </sheetData>
  <sheetProtection/>
  <printOptions/>
  <pageMargins left="0.7" right="0.7" top="0.75" bottom="0.75" header="0.3" footer="0.3"/>
  <pageSetup horizontalDpi="600" verticalDpi="60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sheetPr codeName="Hoja19"/>
  <dimension ref="A2:E4"/>
  <sheetViews>
    <sheetView zoomScalePageLayoutView="0" workbookViewId="0" topLeftCell="A1">
      <selection activeCell="J11" sqref="J11"/>
    </sheetView>
  </sheetViews>
  <sheetFormatPr defaultColWidth="11.57421875" defaultRowHeight="19.5" customHeight="1"/>
  <cols>
    <col min="1" max="1" width="12.7109375" style="0" customWidth="1"/>
    <col min="2" max="2" width="10.00390625" style="0" customWidth="1"/>
    <col min="3" max="3" width="7.57421875" style="0" customWidth="1"/>
    <col min="4" max="4" width="11.7109375" style="0" customWidth="1"/>
    <col min="5" max="5" width="15.57421875" style="0" customWidth="1"/>
    <col min="6" max="6" width="35.00390625" style="0" customWidth="1"/>
    <col min="7" max="7" width="26.28125" style="0" bestFit="1" customWidth="1"/>
  </cols>
  <sheetData>
    <row r="2" spans="1:4" ht="19.5" customHeight="1">
      <c r="A2" s="88" t="s">
        <v>466</v>
      </c>
      <c r="B2" t="s">
        <v>704</v>
      </c>
      <c r="D2" s="148" t="s">
        <v>467</v>
      </c>
    </row>
    <row r="4" spans="1:5" ht="15">
      <c r="A4" s="88" t="s">
        <v>5</v>
      </c>
      <c r="B4" s="88" t="s">
        <v>292</v>
      </c>
      <c r="C4" s="88" t="s">
        <v>393</v>
      </c>
      <c r="D4" t="s">
        <v>408</v>
      </c>
      <c r="E4" t="s">
        <v>409</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29">
    <pageSetUpPr fitToPage="1"/>
  </sheetPr>
  <dimension ref="A1:O5"/>
  <sheetViews>
    <sheetView zoomScalePageLayoutView="0" workbookViewId="0" topLeftCell="A1">
      <selection activeCell="U10" sqref="U10"/>
    </sheetView>
  </sheetViews>
  <sheetFormatPr defaultColWidth="11.57421875" defaultRowHeight="15"/>
  <cols>
    <col min="1" max="1" width="6.7109375" style="0" customWidth="1"/>
    <col min="2" max="2" width="8.00390625" style="0" customWidth="1"/>
    <col min="3" max="3" width="5.7109375" style="0" customWidth="1"/>
    <col min="4" max="4" width="9.00390625" style="0" customWidth="1"/>
    <col min="5" max="6" width="12.7109375" style="0" hidden="1" customWidth="1"/>
    <col min="7" max="7" width="7.7109375" style="0" customWidth="1"/>
    <col min="8" max="9" width="12.7109375" style="0" customWidth="1"/>
    <col min="10" max="10" width="7.7109375" style="0" customWidth="1"/>
    <col min="11" max="11" width="12.7109375" style="0" customWidth="1"/>
    <col min="12" max="12" width="7.7109375" style="0" customWidth="1"/>
    <col min="13" max="13" width="9.28125" style="0" customWidth="1"/>
  </cols>
  <sheetData>
    <row r="1" spans="1:13" ht="15.75" thickBot="1">
      <c r="A1" s="13">
        <v>1</v>
      </c>
      <c r="B1" s="111">
        <v>2</v>
      </c>
      <c r="C1" s="111">
        <v>3</v>
      </c>
      <c r="D1" s="111">
        <v>4</v>
      </c>
      <c r="E1" s="111">
        <v>5</v>
      </c>
      <c r="F1" s="111">
        <v>6</v>
      </c>
      <c r="G1" s="111">
        <v>7</v>
      </c>
      <c r="H1" s="111">
        <v>8</v>
      </c>
      <c r="I1" s="111">
        <v>9</v>
      </c>
      <c r="J1" s="111">
        <v>10</v>
      </c>
      <c r="K1" s="111">
        <v>11</v>
      </c>
      <c r="L1" s="111">
        <v>12</v>
      </c>
      <c r="M1" s="111">
        <v>13</v>
      </c>
    </row>
    <row r="2" spans="1:15" ht="17.25" customHeight="1" thickBot="1">
      <c r="A2" s="185" t="s">
        <v>290</v>
      </c>
      <c r="B2" s="186"/>
      <c r="C2" s="186"/>
      <c r="D2" s="186"/>
      <c r="E2" s="186"/>
      <c r="F2" s="186"/>
      <c r="G2" s="187"/>
      <c r="H2" s="185" t="s">
        <v>291</v>
      </c>
      <c r="I2" s="186"/>
      <c r="J2" s="186"/>
      <c r="K2" s="186"/>
      <c r="L2" s="186"/>
      <c r="M2" s="187"/>
      <c r="O2" t="s">
        <v>465</v>
      </c>
    </row>
    <row r="3" spans="1:13" ht="15" hidden="1">
      <c r="A3" s="121"/>
      <c r="B3" s="122"/>
      <c r="C3" s="122"/>
      <c r="D3" s="122"/>
      <c r="E3" s="122"/>
      <c r="F3" s="122"/>
      <c r="G3" s="123"/>
      <c r="H3" s="122"/>
      <c r="I3" s="122"/>
      <c r="J3" s="122"/>
      <c r="K3" s="122"/>
      <c r="L3" s="122"/>
      <c r="M3" s="123"/>
    </row>
    <row r="4" spans="1:13" s="134" customFormat="1" ht="108" thickBot="1">
      <c r="A4" s="132" t="s">
        <v>5</v>
      </c>
      <c r="B4" s="133" t="s">
        <v>292</v>
      </c>
      <c r="C4" s="133" t="s">
        <v>6</v>
      </c>
      <c r="D4" s="133" t="s">
        <v>293</v>
      </c>
      <c r="E4" s="133" t="s">
        <v>294</v>
      </c>
      <c r="F4" s="133" t="s">
        <v>295</v>
      </c>
      <c r="G4" s="133" t="s">
        <v>296</v>
      </c>
      <c r="H4" s="133" t="s">
        <v>297</v>
      </c>
      <c r="I4" s="133" t="s">
        <v>298</v>
      </c>
      <c r="J4" s="133" t="s">
        <v>299</v>
      </c>
      <c r="K4" s="133" t="s">
        <v>300</v>
      </c>
      <c r="L4" s="133" t="s">
        <v>301</v>
      </c>
      <c r="M4" s="133" t="s">
        <v>302</v>
      </c>
    </row>
    <row r="5" spans="1:15" ht="15">
      <c r="A5" s="115">
        <f>'TD CUADRO 1'!A5</f>
        <v>0</v>
      </c>
      <c r="B5" s="115">
        <f>'TD CUADRO 1'!B5</f>
        <v>0</v>
      </c>
      <c r="C5" s="115">
        <f>'TD CUADRO 1'!C5</f>
        <v>0</v>
      </c>
      <c r="D5" s="147">
        <f>'TD CUADRO 1'!D5</f>
        <v>0</v>
      </c>
      <c r="E5" s="115"/>
      <c r="F5" s="117"/>
      <c r="G5" s="118">
        <f>'TD CUADRO 1'!E5</f>
        <v>0</v>
      </c>
      <c r="H5" s="135">
        <f>'TD CUADRO 1'!F5</f>
        <v>0</v>
      </c>
      <c r="I5" s="119">
        <f>_xlfn.IFERROR(H5*G5,"")</f>
        <v>0</v>
      </c>
      <c r="J5" s="120">
        <f>_xlfn.IFERROR(H5/F5,"")</f>
      </c>
      <c r="K5" s="135">
        <f>'TD CUADRO 1'!G5</f>
        <v>0</v>
      </c>
      <c r="L5" s="120">
        <f>_xlfn.IFERROR(K5/F5,"")</f>
      </c>
      <c r="M5" s="136">
        <f>'TD CUADRO 1'!H5</f>
        <v>0</v>
      </c>
      <c r="O5" t="s">
        <v>468</v>
      </c>
    </row>
  </sheetData>
  <sheetProtection/>
  <mergeCells count="2">
    <mergeCell ref="A2:G2"/>
    <mergeCell ref="H2:M2"/>
  </mergeCells>
  <printOptions/>
  <pageMargins left="0.7" right="0.7" top="0.75" bottom="0.75" header="0.3" footer="0.3"/>
  <pageSetup fitToHeight="1" fitToWidth="1" horizontalDpi="600" verticalDpi="600" orientation="landscape" paperSize="9" scale="88" r:id="rId3"/>
  <legacyDrawing r:id="rId1"/>
  <tableParts>
    <tablePart r:id="rId2"/>
  </tableParts>
</worksheet>
</file>

<file path=xl/worksheets/sheet5.xml><?xml version="1.0" encoding="utf-8"?>
<worksheet xmlns="http://schemas.openxmlformats.org/spreadsheetml/2006/main" xmlns:r="http://schemas.openxmlformats.org/officeDocument/2006/relationships">
  <sheetPr codeName="Hoja2">
    <pageSetUpPr fitToPage="1"/>
  </sheetPr>
  <dimension ref="A1:M17"/>
  <sheetViews>
    <sheetView zoomScale="130" zoomScaleNormal="130" zoomScalePageLayoutView="0" workbookViewId="0" topLeftCell="A2">
      <selection activeCell="E7" sqref="E7"/>
    </sheetView>
  </sheetViews>
  <sheetFormatPr defaultColWidth="11.57421875" defaultRowHeight="15"/>
  <cols>
    <col min="1" max="1" width="6.7109375" style="0" customWidth="1"/>
    <col min="2" max="2" width="8.00390625" style="0" customWidth="1"/>
    <col min="3" max="3" width="5.7109375" style="0" customWidth="1"/>
    <col min="4" max="4" width="9.00390625" style="0" customWidth="1"/>
    <col min="5" max="6" width="12.7109375" style="0" customWidth="1"/>
    <col min="7" max="7" width="7.7109375" style="0" customWidth="1"/>
    <col min="8" max="9" width="12.7109375" style="0" customWidth="1"/>
    <col min="10" max="10" width="7.7109375" style="0" customWidth="1"/>
    <col min="11" max="11" width="12.7109375" style="0" customWidth="1"/>
    <col min="12" max="12" width="7.7109375" style="0" customWidth="1"/>
    <col min="13" max="13" width="9.28125" style="0" customWidth="1"/>
  </cols>
  <sheetData>
    <row r="1" spans="1:13" ht="15.75" thickBot="1">
      <c r="A1" s="13">
        <v>1</v>
      </c>
      <c r="B1" s="111">
        <v>2</v>
      </c>
      <c r="C1" s="111">
        <v>3</v>
      </c>
      <c r="D1" s="111">
        <v>4</v>
      </c>
      <c r="E1" s="111">
        <v>5</v>
      </c>
      <c r="F1" s="111">
        <v>6</v>
      </c>
      <c r="G1" s="111">
        <v>7</v>
      </c>
      <c r="H1" s="111">
        <v>8</v>
      </c>
      <c r="I1" s="111">
        <v>9</v>
      </c>
      <c r="J1" s="111">
        <v>10</v>
      </c>
      <c r="K1" s="111">
        <v>11</v>
      </c>
      <c r="L1" s="111">
        <v>12</v>
      </c>
      <c r="M1" s="111">
        <v>13</v>
      </c>
    </row>
    <row r="2" spans="1:13" ht="17.25" customHeight="1" thickBot="1">
      <c r="A2" s="185" t="s">
        <v>290</v>
      </c>
      <c r="B2" s="186"/>
      <c r="C2" s="186"/>
      <c r="D2" s="186"/>
      <c r="E2" s="186"/>
      <c r="F2" s="186"/>
      <c r="G2" s="187"/>
      <c r="H2" s="185" t="s">
        <v>291</v>
      </c>
      <c r="I2" s="186"/>
      <c r="J2" s="186"/>
      <c r="K2" s="186"/>
      <c r="L2" s="186"/>
      <c r="M2" s="187"/>
    </row>
    <row r="3" spans="1:13" ht="15" hidden="1">
      <c r="A3" s="121"/>
      <c r="B3" s="122"/>
      <c r="C3" s="122"/>
      <c r="D3" s="122"/>
      <c r="E3" s="122"/>
      <c r="F3" s="122"/>
      <c r="G3" s="123"/>
      <c r="H3" s="122"/>
      <c r="I3" s="122"/>
      <c r="J3" s="122"/>
      <c r="K3" s="122"/>
      <c r="L3" s="122"/>
      <c r="M3" s="123"/>
    </row>
    <row r="4" spans="1:13" s="134" customFormat="1" ht="108" thickBot="1">
      <c r="A4" s="132" t="s">
        <v>5</v>
      </c>
      <c r="B4" s="133" t="s">
        <v>292</v>
      </c>
      <c r="C4" s="133" t="s">
        <v>6</v>
      </c>
      <c r="D4" s="133" t="s">
        <v>293</v>
      </c>
      <c r="E4" s="133" t="s">
        <v>294</v>
      </c>
      <c r="F4" s="133" t="s">
        <v>295</v>
      </c>
      <c r="G4" s="133" t="s">
        <v>296</v>
      </c>
      <c r="H4" s="133" t="s">
        <v>297</v>
      </c>
      <c r="I4" s="133" t="s">
        <v>298</v>
      </c>
      <c r="J4" s="133" t="s">
        <v>299</v>
      </c>
      <c r="K4" s="133" t="s">
        <v>300</v>
      </c>
      <c r="L4" s="133" t="s">
        <v>301</v>
      </c>
      <c r="M4" s="133" t="s">
        <v>302</v>
      </c>
    </row>
    <row r="5" spans="1:13" ht="16.5">
      <c r="A5" s="115">
        <v>1</v>
      </c>
      <c r="B5" s="116" t="s">
        <v>60</v>
      </c>
      <c r="C5" s="115" t="s">
        <v>470</v>
      </c>
      <c r="D5" s="116" t="s">
        <v>53</v>
      </c>
      <c r="E5" s="115" t="s">
        <v>471</v>
      </c>
      <c r="F5" s="117">
        <v>106080000</v>
      </c>
      <c r="G5" s="118">
        <v>0.4</v>
      </c>
      <c r="H5" s="154">
        <v>0</v>
      </c>
      <c r="I5" s="155">
        <f>_xlfn.IFERROR(H5*G5,"")</f>
        <v>0</v>
      </c>
      <c r="J5" s="156">
        <f>_xlfn.IFERROR(H5/F5,"")</f>
        <v>0</v>
      </c>
      <c r="K5" s="154"/>
      <c r="L5" s="156">
        <f>_xlfn.IFERROR(K5/F5,"")</f>
        <v>0</v>
      </c>
      <c r="M5" s="157"/>
    </row>
    <row r="6" spans="1:13" ht="16.5">
      <c r="A6" s="115">
        <v>1</v>
      </c>
      <c r="B6" s="116" t="s">
        <v>62</v>
      </c>
      <c r="C6" s="115" t="s">
        <v>470</v>
      </c>
      <c r="D6" s="116" t="s">
        <v>53</v>
      </c>
      <c r="E6" s="115" t="s">
        <v>471</v>
      </c>
      <c r="F6" s="117">
        <v>19219200</v>
      </c>
      <c r="G6" s="118">
        <v>0.4</v>
      </c>
      <c r="H6" s="158"/>
      <c r="I6" s="159">
        <f aca="true" t="shared" si="0" ref="I6:I17">_xlfn.IFERROR(H6*G6,"")</f>
        <v>0</v>
      </c>
      <c r="J6" s="160">
        <f aca="true" t="shared" si="1" ref="J6:J17">_xlfn.IFERROR(H6/F6,"")</f>
        <v>0</v>
      </c>
      <c r="K6" s="158"/>
      <c r="L6" s="160">
        <f aca="true" t="shared" si="2" ref="L6:L17">_xlfn.IFERROR(K6/F6,"")</f>
        <v>0</v>
      </c>
      <c r="M6" s="161"/>
    </row>
    <row r="7" spans="1:13" ht="16.5">
      <c r="A7" s="115">
        <v>2</v>
      </c>
      <c r="B7" s="116" t="s">
        <v>67</v>
      </c>
      <c r="C7" s="115" t="s">
        <v>470</v>
      </c>
      <c r="D7" s="116" t="s">
        <v>53</v>
      </c>
      <c r="E7" s="115" t="s">
        <v>471</v>
      </c>
      <c r="F7" s="117">
        <v>225578058.54</v>
      </c>
      <c r="G7" s="118">
        <v>0.4</v>
      </c>
      <c r="H7" s="158"/>
      <c r="I7" s="159">
        <f t="shared" si="0"/>
        <v>0</v>
      </c>
      <c r="J7" s="160">
        <f t="shared" si="1"/>
        <v>0</v>
      </c>
      <c r="K7" s="158"/>
      <c r="L7" s="160">
        <f t="shared" si="2"/>
        <v>0</v>
      </c>
      <c r="M7" s="161"/>
    </row>
    <row r="8" spans="1:13" ht="16.5">
      <c r="A8" s="115">
        <v>2</v>
      </c>
      <c r="B8" s="116" t="s">
        <v>68</v>
      </c>
      <c r="C8" s="115" t="s">
        <v>470</v>
      </c>
      <c r="D8" s="116" t="s">
        <v>53</v>
      </c>
      <c r="E8" s="115" t="s">
        <v>471</v>
      </c>
      <c r="F8" s="117">
        <v>20279999.94</v>
      </c>
      <c r="G8" s="118">
        <v>0.4</v>
      </c>
      <c r="H8" s="158"/>
      <c r="I8" s="159">
        <f t="shared" si="0"/>
        <v>0</v>
      </c>
      <c r="J8" s="160">
        <f t="shared" si="1"/>
        <v>0</v>
      </c>
      <c r="K8" s="158"/>
      <c r="L8" s="160">
        <f t="shared" si="2"/>
        <v>0</v>
      </c>
      <c r="M8" s="161"/>
    </row>
    <row r="9" spans="1:13" ht="16.5">
      <c r="A9" s="115">
        <v>2</v>
      </c>
      <c r="B9" s="116" t="s">
        <v>70</v>
      </c>
      <c r="C9" s="115" t="s">
        <v>470</v>
      </c>
      <c r="D9" s="116" t="s">
        <v>53</v>
      </c>
      <c r="E9" s="115" t="s">
        <v>471</v>
      </c>
      <c r="F9" s="117">
        <v>15268021.56</v>
      </c>
      <c r="G9" s="118">
        <v>0.4</v>
      </c>
      <c r="H9" s="158"/>
      <c r="I9" s="159">
        <f t="shared" si="0"/>
        <v>0</v>
      </c>
      <c r="J9" s="160">
        <f t="shared" si="1"/>
        <v>0</v>
      </c>
      <c r="K9" s="158"/>
      <c r="L9" s="160">
        <f t="shared" si="2"/>
        <v>0</v>
      </c>
      <c r="M9" s="161"/>
    </row>
    <row r="10" spans="1:13" ht="16.5">
      <c r="A10" s="115">
        <v>2</v>
      </c>
      <c r="B10" s="116" t="s">
        <v>71</v>
      </c>
      <c r="C10" s="115" t="s">
        <v>470</v>
      </c>
      <c r="D10" s="116" t="s">
        <v>53</v>
      </c>
      <c r="E10" s="115" t="s">
        <v>471</v>
      </c>
      <c r="F10" s="117">
        <v>13083199.96</v>
      </c>
      <c r="G10" s="118">
        <v>0.4</v>
      </c>
      <c r="H10" s="158"/>
      <c r="I10" s="159">
        <f t="shared" si="0"/>
        <v>0</v>
      </c>
      <c r="J10" s="160">
        <f t="shared" si="1"/>
        <v>0</v>
      </c>
      <c r="K10" s="158"/>
      <c r="L10" s="160">
        <f t="shared" si="2"/>
        <v>0</v>
      </c>
      <c r="M10" s="161"/>
    </row>
    <row r="11" spans="1:13" ht="16.5">
      <c r="A11" s="115">
        <v>3</v>
      </c>
      <c r="B11" s="116" t="s">
        <v>64</v>
      </c>
      <c r="C11" s="115" t="s">
        <v>470</v>
      </c>
      <c r="D11" s="116" t="s">
        <v>53</v>
      </c>
      <c r="E11" s="115" t="s">
        <v>471</v>
      </c>
      <c r="F11" s="117">
        <v>283400000</v>
      </c>
      <c r="G11" s="118">
        <v>0.4</v>
      </c>
      <c r="H11" s="158"/>
      <c r="I11" s="159">
        <f t="shared" si="0"/>
        <v>0</v>
      </c>
      <c r="J11" s="160">
        <f t="shared" si="1"/>
        <v>0</v>
      </c>
      <c r="K11" s="158"/>
      <c r="L11" s="160">
        <f t="shared" si="2"/>
        <v>0</v>
      </c>
      <c r="M11" s="161"/>
    </row>
    <row r="12" spans="1:13" ht="16.5">
      <c r="A12" s="115">
        <v>5</v>
      </c>
      <c r="B12" s="116" t="s">
        <v>60</v>
      </c>
      <c r="C12" s="115" t="s">
        <v>470</v>
      </c>
      <c r="D12" s="116" t="s">
        <v>53</v>
      </c>
      <c r="E12" s="115" t="s">
        <v>471</v>
      </c>
      <c r="F12" s="117">
        <v>97759999.86</v>
      </c>
      <c r="G12" s="118">
        <v>0.399999999304</v>
      </c>
      <c r="H12" s="158"/>
      <c r="I12" s="159">
        <f t="shared" si="0"/>
        <v>0</v>
      </c>
      <c r="J12" s="160">
        <f t="shared" si="1"/>
        <v>0</v>
      </c>
      <c r="K12" s="158"/>
      <c r="L12" s="160">
        <f t="shared" si="2"/>
        <v>0</v>
      </c>
      <c r="M12" s="161"/>
    </row>
    <row r="13" spans="1:13" ht="16.5">
      <c r="A13" s="115">
        <v>5</v>
      </c>
      <c r="B13" s="116" t="s">
        <v>65</v>
      </c>
      <c r="C13" s="115" t="s">
        <v>470</v>
      </c>
      <c r="D13" s="116" t="s">
        <v>53</v>
      </c>
      <c r="E13" s="115" t="s">
        <v>471</v>
      </c>
      <c r="F13" s="117">
        <v>177989913.15</v>
      </c>
      <c r="G13" s="118">
        <v>0.399999999304</v>
      </c>
      <c r="H13" s="158"/>
      <c r="I13" s="159">
        <f t="shared" si="0"/>
        <v>0</v>
      </c>
      <c r="J13" s="160">
        <f t="shared" si="1"/>
        <v>0</v>
      </c>
      <c r="K13" s="158"/>
      <c r="L13" s="160">
        <f t="shared" si="2"/>
        <v>0</v>
      </c>
      <c r="M13" s="161"/>
    </row>
    <row r="14" spans="1:13" ht="16.5">
      <c r="A14" s="115">
        <v>5</v>
      </c>
      <c r="B14" s="116" t="s">
        <v>71</v>
      </c>
      <c r="C14" s="115" t="s">
        <v>470</v>
      </c>
      <c r="D14" s="116" t="s">
        <v>53</v>
      </c>
      <c r="E14" s="115" t="s">
        <v>471</v>
      </c>
      <c r="F14" s="117">
        <v>11543999.98</v>
      </c>
      <c r="G14" s="118">
        <v>0.399999999304</v>
      </c>
      <c r="H14" s="158"/>
      <c r="I14" s="159">
        <f t="shared" si="0"/>
        <v>0</v>
      </c>
      <c r="J14" s="160">
        <f t="shared" si="1"/>
        <v>0</v>
      </c>
      <c r="K14" s="158"/>
      <c r="L14" s="160">
        <f t="shared" si="2"/>
        <v>0</v>
      </c>
      <c r="M14" s="161"/>
    </row>
    <row r="15" spans="1:13" ht="16.5">
      <c r="A15" s="115">
        <v>7</v>
      </c>
      <c r="B15" s="116" t="s">
        <v>71</v>
      </c>
      <c r="C15" s="115" t="s">
        <v>470</v>
      </c>
      <c r="D15" s="116" t="s">
        <v>53</v>
      </c>
      <c r="E15" s="115" t="s">
        <v>471</v>
      </c>
      <c r="F15" s="117">
        <v>52525510</v>
      </c>
      <c r="G15" s="118">
        <v>0.4</v>
      </c>
      <c r="H15" s="158"/>
      <c r="I15" s="159">
        <f t="shared" si="0"/>
        <v>0</v>
      </c>
      <c r="J15" s="160">
        <f t="shared" si="1"/>
        <v>0</v>
      </c>
      <c r="K15" s="158"/>
      <c r="L15" s="160">
        <f t="shared" si="2"/>
        <v>0</v>
      </c>
      <c r="M15" s="161"/>
    </row>
    <row r="16" spans="1:13" ht="16.5">
      <c r="A16" s="115" t="s">
        <v>471</v>
      </c>
      <c r="B16" s="116"/>
      <c r="C16" s="115" t="s">
        <v>470</v>
      </c>
      <c r="D16" s="116" t="s">
        <v>53</v>
      </c>
      <c r="E16" s="115"/>
      <c r="F16" s="117">
        <v>1022727902.99</v>
      </c>
      <c r="G16" s="118"/>
      <c r="H16" s="158"/>
      <c r="I16" s="159">
        <f t="shared" si="0"/>
        <v>0</v>
      </c>
      <c r="J16" s="160">
        <f t="shared" si="1"/>
        <v>0</v>
      </c>
      <c r="K16" s="158"/>
      <c r="L16" s="160">
        <f t="shared" si="2"/>
        <v>0</v>
      </c>
      <c r="M16" s="161"/>
    </row>
    <row r="17" spans="1:13" ht="16.5">
      <c r="A17" s="115" t="s">
        <v>472</v>
      </c>
      <c r="B17" s="116"/>
      <c r="C17" s="115"/>
      <c r="D17" s="116"/>
      <c r="E17" s="115"/>
      <c r="F17" s="117">
        <v>1022727902.99</v>
      </c>
      <c r="G17" s="118"/>
      <c r="H17" s="158"/>
      <c r="I17" s="159">
        <f t="shared" si="0"/>
        <v>0</v>
      </c>
      <c r="J17" s="160">
        <f t="shared" si="1"/>
        <v>0</v>
      </c>
      <c r="K17" s="158"/>
      <c r="L17" s="160">
        <f t="shared" si="2"/>
        <v>0</v>
      </c>
      <c r="M17" s="161"/>
    </row>
  </sheetData>
  <sheetProtection sheet="1" sort="0" autoFilter="0" pivotTables="0"/>
  <mergeCells count="2">
    <mergeCell ref="A2:G2"/>
    <mergeCell ref="H2:M2"/>
  </mergeCells>
  <printOptions/>
  <pageMargins left="0.7" right="0.7" top="0.75" bottom="0.75" header="0.3" footer="0.3"/>
  <pageSetup fitToHeight="1" fitToWidth="1" horizontalDpi="600" verticalDpi="600" orientation="landscape" paperSize="9" scale="88" r:id="rId2"/>
  <tableParts>
    <tablePart r:id="rId1"/>
  </tableParts>
</worksheet>
</file>

<file path=xl/worksheets/sheet6.xml><?xml version="1.0" encoding="utf-8"?>
<worksheet xmlns="http://schemas.openxmlformats.org/spreadsheetml/2006/main" xmlns:r="http://schemas.openxmlformats.org/officeDocument/2006/relationships">
  <sheetPr codeName="Hoja21"/>
  <dimension ref="A2:E15"/>
  <sheetViews>
    <sheetView zoomScale="90" zoomScaleNormal="90" zoomScalePageLayoutView="0" workbookViewId="0" topLeftCell="A1">
      <selection activeCell="A5" sqref="A5"/>
    </sheetView>
  </sheetViews>
  <sheetFormatPr defaultColWidth="11.57421875" defaultRowHeight="15"/>
  <cols>
    <col min="1" max="1" width="4.28125" style="0" customWidth="1"/>
    <col min="2" max="2" width="11.57421875" style="0" customWidth="1"/>
    <col min="3" max="3" width="7.57421875" style="0" customWidth="1"/>
    <col min="4" max="4" width="5.00390625" style="0" customWidth="1"/>
    <col min="5" max="5" width="6.57421875" style="0" customWidth="1"/>
    <col min="6" max="6" width="5.7109375" style="0" customWidth="1"/>
    <col min="7" max="7" width="5.28125" style="0" customWidth="1"/>
    <col min="8" max="8" width="6.57421875" style="0" customWidth="1"/>
    <col min="9" max="9" width="7.421875" style="0" customWidth="1"/>
    <col min="10" max="10" width="6.28125" style="0" customWidth="1"/>
    <col min="11" max="11" width="16.57421875" style="0" customWidth="1"/>
    <col min="12" max="12" width="5.421875" style="0" customWidth="1"/>
    <col min="13" max="13" width="6.57421875" style="0" customWidth="1"/>
    <col min="14" max="14" width="10.28125" style="0" customWidth="1"/>
    <col min="15" max="15" width="14.57421875" style="0" customWidth="1"/>
    <col min="16" max="20" width="11.57421875" style="0" customWidth="1"/>
    <col min="21" max="21" width="5.28125" style="0" customWidth="1"/>
    <col min="22" max="22" width="15.57421875" style="0" customWidth="1"/>
    <col min="23" max="23" width="14.28125" style="0" customWidth="1"/>
    <col min="24" max="24" width="5.7109375" style="0" customWidth="1"/>
  </cols>
  <sheetData>
    <row r="2" spans="1:2" ht="15">
      <c r="A2" s="88" t="s">
        <v>272</v>
      </c>
      <c r="B2" t="s">
        <v>43</v>
      </c>
    </row>
    <row r="4" spans="1:5" ht="15">
      <c r="A4" s="88" t="s">
        <v>5</v>
      </c>
      <c r="B4" s="88" t="s">
        <v>292</v>
      </c>
      <c r="C4" s="88" t="s">
        <v>378</v>
      </c>
      <c r="D4" t="s">
        <v>408</v>
      </c>
      <c r="E4" t="s">
        <v>409</v>
      </c>
    </row>
    <row r="5" spans="1:5" ht="15">
      <c r="A5">
        <v>1</v>
      </c>
      <c r="B5" t="s">
        <v>60</v>
      </c>
      <c r="C5">
        <v>134</v>
      </c>
      <c r="D5" s="90">
        <v>77543865</v>
      </c>
      <c r="E5" s="153">
        <v>2</v>
      </c>
    </row>
    <row r="6" spans="1:5" ht="15">
      <c r="A6">
        <v>1</v>
      </c>
      <c r="B6" t="s">
        <v>62</v>
      </c>
      <c r="C6">
        <v>142</v>
      </c>
      <c r="D6" s="90">
        <v>3711221</v>
      </c>
      <c r="E6" s="153">
        <v>7</v>
      </c>
    </row>
    <row r="7" spans="1:5" ht="15">
      <c r="A7">
        <v>2</v>
      </c>
      <c r="B7" t="s">
        <v>67</v>
      </c>
      <c r="C7">
        <v>153</v>
      </c>
      <c r="D7" s="90">
        <v>96278714</v>
      </c>
      <c r="E7" s="153">
        <v>10</v>
      </c>
    </row>
    <row r="8" spans="1:5" ht="17.25" customHeight="1">
      <c r="A8">
        <v>2</v>
      </c>
      <c r="B8" t="s">
        <v>68</v>
      </c>
      <c r="C8">
        <v>153</v>
      </c>
      <c r="D8" s="90">
        <v>7114255</v>
      </c>
      <c r="E8" s="153">
        <v>1</v>
      </c>
    </row>
    <row r="9" spans="1:5" ht="15">
      <c r="A9">
        <v>2</v>
      </c>
      <c r="B9" t="s">
        <v>70</v>
      </c>
      <c r="C9">
        <v>152</v>
      </c>
      <c r="D9" s="90">
        <v>10569598</v>
      </c>
      <c r="E9" s="153">
        <v>2</v>
      </c>
    </row>
    <row r="10" spans="1:5" ht="15">
      <c r="A10">
        <v>2</v>
      </c>
      <c r="B10" t="s">
        <v>71</v>
      </c>
      <c r="C10">
        <v>163</v>
      </c>
      <c r="D10" s="90">
        <v>3028655</v>
      </c>
      <c r="E10" s="153">
        <v>3</v>
      </c>
    </row>
    <row r="11" spans="1:5" ht="15">
      <c r="A11">
        <v>3</v>
      </c>
      <c r="B11" t="s">
        <v>64</v>
      </c>
      <c r="C11">
        <v>150</v>
      </c>
      <c r="D11" s="90">
        <v>50000000</v>
      </c>
      <c r="E11" s="153">
        <v>3</v>
      </c>
    </row>
    <row r="12" spans="1:5" ht="15">
      <c r="A12">
        <v>5</v>
      </c>
      <c r="B12" t="s">
        <v>60</v>
      </c>
      <c r="C12">
        <v>136</v>
      </c>
      <c r="D12" s="90">
        <v>28500000</v>
      </c>
      <c r="E12" s="153">
        <v>2</v>
      </c>
    </row>
    <row r="13" spans="1:5" ht="15">
      <c r="A13">
        <v>5</v>
      </c>
      <c r="B13" t="s">
        <v>65</v>
      </c>
      <c r="C13">
        <v>136</v>
      </c>
      <c r="D13" s="90">
        <v>84158830</v>
      </c>
      <c r="E13" s="153">
        <v>8</v>
      </c>
    </row>
    <row r="14" spans="1:5" ht="15">
      <c r="A14">
        <v>5</v>
      </c>
      <c r="B14" t="s">
        <v>71</v>
      </c>
      <c r="C14">
        <v>136</v>
      </c>
      <c r="D14" s="90">
        <v>6435934</v>
      </c>
      <c r="E14" s="153">
        <v>2</v>
      </c>
    </row>
    <row r="15" spans="1:5" ht="15">
      <c r="A15">
        <v>7</v>
      </c>
      <c r="B15" t="s">
        <v>71</v>
      </c>
      <c r="C15">
        <v>163</v>
      </c>
      <c r="D15" s="90">
        <v>11390710</v>
      </c>
      <c r="E15" s="153">
        <v>5</v>
      </c>
    </row>
    <row r="17" ht="15.75" customHeight="1"/>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Hoja24"/>
  <dimension ref="A4:Z5"/>
  <sheetViews>
    <sheetView zoomScale="80" zoomScaleNormal="80" zoomScalePageLayoutView="0" workbookViewId="0" topLeftCell="A1">
      <selection activeCell="J5" sqref="J5"/>
    </sheetView>
  </sheetViews>
  <sheetFormatPr defaultColWidth="11.57421875" defaultRowHeight="15"/>
  <cols>
    <col min="1" max="1" width="5.57421875" style="143" customWidth="1"/>
    <col min="2" max="2" width="8.28125" style="143" customWidth="1"/>
    <col min="3" max="3" width="5.28125" style="143" customWidth="1"/>
    <col min="4" max="4" width="3.7109375" style="143" customWidth="1"/>
    <col min="5" max="5" width="6.28125" style="143" customWidth="1"/>
    <col min="6" max="6" width="5.28125" style="143" customWidth="1"/>
    <col min="7" max="7" width="4.57421875" style="143" customWidth="1"/>
    <col min="8" max="8" width="4.7109375" style="143" customWidth="1"/>
    <col min="9" max="9" width="6.28125" style="143" customWidth="1"/>
    <col min="10" max="19" width="4.57421875" style="143" customWidth="1"/>
    <col min="20" max="21" width="6.28125" style="143" customWidth="1"/>
    <col min="22" max="22" width="17.7109375" style="0" customWidth="1"/>
    <col min="23" max="23" width="19.7109375" style="0" customWidth="1"/>
    <col min="24" max="24" width="11.57421875" style="0" customWidth="1"/>
    <col min="25" max="25" width="2.7109375" style="0" customWidth="1"/>
  </cols>
  <sheetData>
    <row r="4" spans="1:24" ht="135">
      <c r="A4" s="124" t="s">
        <v>416</v>
      </c>
      <c r="B4" s="124" t="s">
        <v>417</v>
      </c>
      <c r="C4" s="124" t="s">
        <v>418</v>
      </c>
      <c r="D4" s="124" t="s">
        <v>419</v>
      </c>
      <c r="E4" s="124" t="s">
        <v>420</v>
      </c>
      <c r="F4" s="124" t="s">
        <v>421</v>
      </c>
      <c r="G4" s="124" t="s">
        <v>422</v>
      </c>
      <c r="H4" s="124" t="s">
        <v>423</v>
      </c>
      <c r="I4" s="124" t="s">
        <v>424</v>
      </c>
      <c r="J4" s="124" t="s">
        <v>425</v>
      </c>
      <c r="K4" s="124" t="s">
        <v>426</v>
      </c>
      <c r="L4" s="124" t="s">
        <v>427</v>
      </c>
      <c r="M4" s="124" t="s">
        <v>428</v>
      </c>
      <c r="N4" s="124" t="s">
        <v>429</v>
      </c>
      <c r="O4" s="124" t="s">
        <v>430</v>
      </c>
      <c r="P4" s="124" t="s">
        <v>431</v>
      </c>
      <c r="Q4" s="124" t="s">
        <v>432</v>
      </c>
      <c r="R4" s="124" t="s">
        <v>433</v>
      </c>
      <c r="S4" s="124" t="s">
        <v>434</v>
      </c>
      <c r="T4" s="124" t="s">
        <v>435</v>
      </c>
      <c r="U4" s="124" t="s">
        <v>436</v>
      </c>
      <c r="V4" s="124" t="s">
        <v>437</v>
      </c>
      <c r="W4" s="124" t="s">
        <v>438</v>
      </c>
      <c r="X4" s="124" t="s">
        <v>439</v>
      </c>
    </row>
    <row r="5" spans="1:26" ht="15">
      <c r="A5" s="143">
        <f>'TD CUADRO 2'!A5</f>
        <v>1</v>
      </c>
      <c r="B5" s="143" t="str">
        <f>'TD CUADRO 2'!B5</f>
        <v>ESO4.1</v>
      </c>
      <c r="C5" s="143">
        <f>'TD CUADRO 2'!C5</f>
        <v>134</v>
      </c>
      <c r="D5" s="143">
        <f>'TD CUADRO 2'!D5</f>
        <v>77543865</v>
      </c>
      <c r="E5" s="143">
        <f>'TD CUADRO 2'!E5</f>
        <v>2</v>
      </c>
      <c r="F5" s="143">
        <f>'TD CUADRO 2'!F5</f>
        <v>0</v>
      </c>
      <c r="G5" s="143">
        <f>'TD CUADRO 2'!G5</f>
        <v>0</v>
      </c>
      <c r="H5" s="143">
        <f>'TD CUADRO 2'!H5</f>
        <v>0</v>
      </c>
      <c r="I5" s="143">
        <f>'TD CUADRO 2'!I5</f>
        <v>0</v>
      </c>
      <c r="J5" s="151">
        <f>'TD CUADRO 2'!L5</f>
        <v>0</v>
      </c>
      <c r="K5" s="151">
        <f>'TD CUADRO 2'!M5</f>
        <v>0</v>
      </c>
      <c r="L5" s="151">
        <f>'TD CUADRO 2'!N5</f>
        <v>0</v>
      </c>
      <c r="M5" s="151">
        <f>'TD CUADRO 2'!O5</f>
        <v>0</v>
      </c>
      <c r="N5" s="151">
        <f>'TD CUADRO 2'!P5</f>
        <v>0</v>
      </c>
      <c r="O5" s="151">
        <f>'TD CUADRO 2'!Q5</f>
        <v>0</v>
      </c>
      <c r="P5" s="151">
        <f>'TD CUADRO 2'!R5</f>
        <v>0</v>
      </c>
      <c r="Q5" s="151">
        <f>'TD CUADRO 2'!S5</f>
        <v>0</v>
      </c>
      <c r="R5" s="151">
        <f>'TD CUADRO 2'!T5</f>
        <v>0</v>
      </c>
      <c r="S5" s="151">
        <f>'TD CUADRO 2'!U5</f>
        <v>0</v>
      </c>
      <c r="T5" s="143">
        <f>'TD CUADRO 2'!J5</f>
        <v>0</v>
      </c>
      <c r="U5" s="143">
        <f>'TD CUADRO 2'!K5</f>
        <v>0</v>
      </c>
      <c r="V5">
        <f>'TD CUADRO 2'!V5</f>
        <v>0</v>
      </c>
      <c r="W5">
        <f>'TD CUADRO 2'!W5</f>
        <v>0</v>
      </c>
      <c r="X5">
        <f>'TD CUADRO 2'!X5</f>
        <v>0</v>
      </c>
      <c r="Z5" s="148"/>
    </row>
  </sheetData>
  <sheetProtection insertRows="0"/>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Hoja27"/>
  <dimension ref="A1:AC3"/>
  <sheetViews>
    <sheetView zoomScalePageLayoutView="0" workbookViewId="0" topLeftCell="A1">
      <selection activeCell="J11" sqref="J11"/>
    </sheetView>
  </sheetViews>
  <sheetFormatPr defaultColWidth="11.57421875" defaultRowHeight="15"/>
  <cols>
    <col min="1" max="1" width="7.57421875" style="143" bestFit="1" customWidth="1"/>
    <col min="2" max="2" width="9.28125" style="143" bestFit="1" customWidth="1"/>
    <col min="3" max="3" width="5.421875" style="143" bestFit="1" customWidth="1"/>
    <col min="4" max="4" width="11.28125" style="143" bestFit="1" customWidth="1"/>
    <col min="5" max="5" width="11.00390625" style="143" bestFit="1" customWidth="1"/>
    <col min="6" max="6" width="7.7109375" style="143" bestFit="1" customWidth="1"/>
    <col min="7" max="9" width="10.421875" style="143" bestFit="1" customWidth="1"/>
    <col min="10" max="19" width="7.28125" style="143" customWidth="1"/>
    <col min="20" max="21" width="10.421875" style="143" bestFit="1" customWidth="1"/>
    <col min="22" max="22" width="10.57421875" style="0" bestFit="1" customWidth="1"/>
    <col min="23" max="23" width="10.7109375" style="0" bestFit="1" customWidth="1"/>
    <col min="24" max="24" width="10.57421875" style="0" bestFit="1" customWidth="1"/>
  </cols>
  <sheetData>
    <row r="1" spans="1:24" ht="120">
      <c r="A1" s="124" t="s">
        <v>416</v>
      </c>
      <c r="B1" s="124" t="s">
        <v>417</v>
      </c>
      <c r="C1" s="124" t="s">
        <v>418</v>
      </c>
      <c r="D1" s="124" t="s">
        <v>419</v>
      </c>
      <c r="E1" s="124" t="s">
        <v>420</v>
      </c>
      <c r="F1" s="124" t="s">
        <v>421</v>
      </c>
      <c r="G1" s="124" t="s">
        <v>422</v>
      </c>
      <c r="H1" s="124" t="s">
        <v>423</v>
      </c>
      <c r="I1" s="124" t="s">
        <v>424</v>
      </c>
      <c r="J1" s="124" t="s">
        <v>425</v>
      </c>
      <c r="K1" s="124" t="s">
        <v>426</v>
      </c>
      <c r="L1" s="124" t="s">
        <v>427</v>
      </c>
      <c r="M1" s="124" t="s">
        <v>428</v>
      </c>
      <c r="N1" s="124" t="s">
        <v>429</v>
      </c>
      <c r="O1" s="124" t="s">
        <v>430</v>
      </c>
      <c r="P1" s="124" t="s">
        <v>431</v>
      </c>
      <c r="Q1" s="124" t="s">
        <v>432</v>
      </c>
      <c r="R1" s="124" t="s">
        <v>433</v>
      </c>
      <c r="S1" s="124" t="s">
        <v>434</v>
      </c>
      <c r="T1" s="124" t="s">
        <v>435</v>
      </c>
      <c r="U1" s="124" t="s">
        <v>436</v>
      </c>
      <c r="V1" s="124" t="s">
        <v>437</v>
      </c>
      <c r="W1" s="124" t="s">
        <v>438</v>
      </c>
      <c r="X1" s="124" t="s">
        <v>439</v>
      </c>
    </row>
    <row r="2" spans="25:29" ht="15" customHeight="1">
      <c r="Y2" s="188" t="s">
        <v>469</v>
      </c>
      <c r="Z2" s="188"/>
      <c r="AA2" s="188"/>
      <c r="AB2" s="188"/>
      <c r="AC2" s="188"/>
    </row>
    <row r="3" spans="25:29" ht="15">
      <c r="Y3" s="188"/>
      <c r="Z3" s="188"/>
      <c r="AA3" s="188"/>
      <c r="AB3" s="188"/>
      <c r="AC3" s="188"/>
    </row>
  </sheetData>
  <sheetProtection/>
  <mergeCells count="1">
    <mergeCell ref="Y2:AC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X3"/>
  <sheetViews>
    <sheetView zoomScalePageLayoutView="0" workbookViewId="0" topLeftCell="A1">
      <selection activeCell="A4" sqref="A4"/>
    </sheetView>
  </sheetViews>
  <sheetFormatPr defaultColWidth="11.57421875" defaultRowHeight="15"/>
  <cols>
    <col min="1" max="1" width="5.7109375" style="143" bestFit="1" customWidth="1"/>
    <col min="2" max="2" width="6.421875" style="143" customWidth="1"/>
    <col min="3" max="3" width="4.421875" style="143" bestFit="1" customWidth="1"/>
    <col min="4" max="4" width="7.00390625" style="143" customWidth="1"/>
    <col min="5" max="5" width="7.28125" style="143" bestFit="1" customWidth="1"/>
    <col min="6" max="6" width="6.28125" style="143" customWidth="1"/>
    <col min="7" max="7" width="11.28125" style="143" bestFit="1" customWidth="1"/>
    <col min="8" max="8" width="11.421875" style="143" customWidth="1"/>
    <col min="9" max="9" width="7.7109375" style="143" bestFit="1" customWidth="1"/>
    <col min="10" max="10" width="11.421875" style="143" customWidth="1"/>
    <col min="11" max="19" width="7.28125" style="143" customWidth="1"/>
    <col min="20" max="20" width="10.7109375" style="0" bestFit="1" customWidth="1"/>
    <col min="21" max="21" width="11.28125" style="0" bestFit="1" customWidth="1"/>
    <col min="22" max="23" width="11.57421875" style="0" customWidth="1"/>
    <col min="24" max="24" width="8.421875" style="0" customWidth="1"/>
  </cols>
  <sheetData>
    <row r="1" spans="1:24" ht="15.75" customHeight="1" thickBot="1">
      <c r="A1" s="185" t="s">
        <v>375</v>
      </c>
      <c r="B1" s="186"/>
      <c r="C1" s="186"/>
      <c r="D1" s="187"/>
      <c r="E1" s="185" t="s">
        <v>376</v>
      </c>
      <c r="F1" s="186"/>
      <c r="G1" s="186"/>
      <c r="H1" s="186"/>
      <c r="I1" s="186"/>
      <c r="J1" s="186"/>
      <c r="K1" s="186"/>
      <c r="L1" s="186"/>
      <c r="M1" s="186"/>
      <c r="N1" s="186"/>
      <c r="O1" s="186"/>
      <c r="P1" s="186"/>
      <c r="Q1" s="186"/>
      <c r="R1" s="186"/>
      <c r="S1" s="186"/>
      <c r="T1" s="186"/>
      <c r="U1" s="187"/>
      <c r="V1" s="185" t="s">
        <v>377</v>
      </c>
      <c r="W1" s="186"/>
      <c r="X1" s="187"/>
    </row>
    <row r="2" spans="1:24" ht="15.75" thickBot="1">
      <c r="A2" s="189" t="s">
        <v>5</v>
      </c>
      <c r="B2" s="189" t="s">
        <v>292</v>
      </c>
      <c r="C2" s="189" t="s">
        <v>6</v>
      </c>
      <c r="D2" s="189" t="s">
        <v>293</v>
      </c>
      <c r="E2" s="14">
        <v>1</v>
      </c>
      <c r="F2" s="14">
        <v>2</v>
      </c>
      <c r="G2" s="14">
        <v>3</v>
      </c>
      <c r="H2" s="14">
        <v>4</v>
      </c>
      <c r="I2" s="14">
        <v>5</v>
      </c>
      <c r="J2" s="185">
        <v>6</v>
      </c>
      <c r="K2" s="186"/>
      <c r="L2" s="186"/>
      <c r="M2" s="186"/>
      <c r="N2" s="186"/>
      <c r="O2" s="186"/>
      <c r="P2" s="186"/>
      <c r="Q2" s="186"/>
      <c r="R2" s="186"/>
      <c r="S2" s="187"/>
      <c r="T2" s="14">
        <v>7</v>
      </c>
      <c r="U2" s="14">
        <v>8</v>
      </c>
      <c r="V2" s="189" t="s">
        <v>297</v>
      </c>
      <c r="W2" s="189" t="s">
        <v>300</v>
      </c>
      <c r="X2" s="189" t="s">
        <v>302</v>
      </c>
    </row>
    <row r="3" spans="1:24" ht="33.75" thickBot="1">
      <c r="A3" s="190"/>
      <c r="B3" s="190"/>
      <c r="C3" s="190"/>
      <c r="D3" s="190"/>
      <c r="E3" s="14" t="s">
        <v>378</v>
      </c>
      <c r="F3" s="14" t="s">
        <v>379</v>
      </c>
      <c r="G3" s="14" t="s">
        <v>380</v>
      </c>
      <c r="H3" s="14" t="s">
        <v>381</v>
      </c>
      <c r="I3" s="14" t="s">
        <v>382</v>
      </c>
      <c r="J3" s="14" t="s">
        <v>442</v>
      </c>
      <c r="K3" s="14" t="s">
        <v>441</v>
      </c>
      <c r="L3" s="14" t="s">
        <v>443</v>
      </c>
      <c r="M3" s="14" t="s">
        <v>444</v>
      </c>
      <c r="N3" s="14" t="s">
        <v>445</v>
      </c>
      <c r="O3" s="14" t="s">
        <v>446</v>
      </c>
      <c r="P3" s="14" t="s">
        <v>447</v>
      </c>
      <c r="Q3" s="14" t="s">
        <v>448</v>
      </c>
      <c r="R3" s="14" t="s">
        <v>449</v>
      </c>
      <c r="S3" s="14" t="s">
        <v>450</v>
      </c>
      <c r="T3" s="14" t="s">
        <v>383</v>
      </c>
      <c r="U3" s="14" t="s">
        <v>384</v>
      </c>
      <c r="V3" s="190"/>
      <c r="W3" s="190"/>
      <c r="X3" s="190"/>
    </row>
  </sheetData>
  <sheetProtection pivotTables="0"/>
  <mergeCells count="11">
    <mergeCell ref="E1:U1"/>
    <mergeCell ref="A1:D1"/>
    <mergeCell ref="V1:X1"/>
    <mergeCell ref="A2:A3"/>
    <mergeCell ref="B2:B3"/>
    <mergeCell ref="C2:C3"/>
    <mergeCell ref="D2:D3"/>
    <mergeCell ref="V2:V3"/>
    <mergeCell ref="W2:W3"/>
    <mergeCell ref="X2:X3"/>
    <mergeCell ref="J2:S2"/>
  </mergeCells>
  <printOptions/>
  <pageMargins left="0.7" right="0.7" top="0.75" bottom="0.75" header="0.3" footer="0.3"/>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BURUCHAGA MARTIN, M. JOSEFA</dc:creator>
  <cp:keywords/>
  <dc:description/>
  <cp:lastModifiedBy>Madrid Digital</cp:lastModifiedBy>
  <cp:lastPrinted>2023-10-18T09:32:08Z</cp:lastPrinted>
  <dcterms:created xsi:type="dcterms:W3CDTF">2023-09-07T09:14:24Z</dcterms:created>
  <dcterms:modified xsi:type="dcterms:W3CDTF">2024-04-05T11:29:12Z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2023-11-20T10:13:55Z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a24f15c4-0cc9-447f-adc8-b8a666a75f1e</vt:lpwstr>
  </property>
  <property fmtid="{D5CDD505-2E9C-101B-9397-08002B2CF9AE}" pid="8" name="MSIP_Label_ea60d57e-af5b-4752-ac57-3e4f28ca11dc_ContentBits">
    <vt:lpwstr>0</vt:lpwstr>
  </property>
  <property fmtid="{D5CDD505-2E9C-101B-9397-08002B2CF9AE}" pid="9" name="MediaServiceImageTags">
    <vt:lpwstr/>
  </property>
  <property fmtid="{D5CDD505-2E9C-101B-9397-08002B2CF9AE}" pid="10" name="ContentTypeId">
    <vt:lpwstr>0x0101001D7BBDDCC201974AA82A5601A91655EC</vt:lpwstr>
  </property>
  <property fmtid="{D5CDD505-2E9C-101B-9397-08002B2CF9AE}" pid="11" name="lcf76f155ced4ddcb4097134ff3c332f">
    <vt:lpwstr/>
  </property>
  <property fmtid="{D5CDD505-2E9C-101B-9397-08002B2CF9AE}" pid="12" name="TaxCatchAll">
    <vt:lpwstr/>
  </property>
</Properties>
</file>