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8475" activeTab="5"/>
  </bookViews>
  <sheets>
    <sheet name="Hoja1" sheetId="1" r:id="rId1"/>
    <sheet name="Hoja2" sheetId="2" r:id="rId2"/>
    <sheet name="Hoja3" sheetId="3" r:id="rId3"/>
    <sheet name="Hoja4" sheetId="4" r:id="rId4"/>
    <sheet name="Hoja5" sheetId="5" r:id="rId5"/>
    <sheet name="Hoja6" sheetId="6" r:id="rId6"/>
  </sheets>
  <definedNames/>
  <calcPr fullCalcOnLoad="1"/>
</workbook>
</file>

<file path=xl/comments1.xml><?xml version="1.0" encoding="utf-8"?>
<comments xmlns="http://schemas.openxmlformats.org/spreadsheetml/2006/main">
  <authors>
    <author>FGB3</author>
  </authors>
  <commentList>
    <comment ref="V17" authorId="0">
      <text>
        <r>
          <rPr>
            <sz val="8"/>
            <rFont val="Tahoma"/>
            <family val="0"/>
          </rPr>
          <t>Indicar lo que corresponda: nombre comercial del PCB, fecha análisis químico y laboratorio, aparato que puede contener PCB</t>
        </r>
      </text>
    </comment>
    <comment ref="AK17"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I17"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V18" authorId="0">
      <text>
        <r>
          <rPr>
            <sz val="8"/>
            <rFont val="Tahoma"/>
            <family val="0"/>
          </rPr>
          <t>Indicar lo que corresponda: nombre comercial del PCB, fecha análisis químico y laboratorio, aparato que puede contener PCB</t>
        </r>
      </text>
    </comment>
    <comment ref="V19" authorId="0">
      <text>
        <r>
          <rPr>
            <sz val="8"/>
            <rFont val="Tahoma"/>
            <family val="0"/>
          </rPr>
          <t>Indicar lo que corresponda: nombre comercial del PCB, fecha análisis químico y laboratorio, aparato que puede contener PCB</t>
        </r>
      </text>
    </comment>
    <comment ref="V20" authorId="0">
      <text>
        <r>
          <rPr>
            <sz val="8"/>
            <rFont val="Tahoma"/>
            <family val="0"/>
          </rPr>
          <t>Indicar lo que corresponda: nombre comercial del PCB, fecha análisis químico y laboratorio, aparato que puede contener PCB</t>
        </r>
      </text>
    </comment>
    <comment ref="V21" authorId="0">
      <text>
        <r>
          <rPr>
            <sz val="8"/>
            <rFont val="Tahoma"/>
            <family val="0"/>
          </rPr>
          <t>Indicar lo que corresponda: nombre comercial del PCB, fecha análisis químico y laboratorio, aparato que puede contener PCB</t>
        </r>
      </text>
    </comment>
    <comment ref="V22" authorId="0">
      <text>
        <r>
          <rPr>
            <sz val="8"/>
            <rFont val="Tahoma"/>
            <family val="0"/>
          </rPr>
          <t>Indicar lo que corresponda: nombre comercial del PCB, fecha análisis químico y laboratorio, aparato que puede contener PCB</t>
        </r>
      </text>
    </comment>
    <comment ref="V23" authorId="0">
      <text>
        <r>
          <rPr>
            <sz val="8"/>
            <rFont val="Tahoma"/>
            <family val="0"/>
          </rPr>
          <t>Indicar lo que corresponda: nombre comercial del PCB, fecha análisis químico y laboratorio, aparato que puede contener PCB</t>
        </r>
      </text>
    </comment>
    <comment ref="V24" authorId="0">
      <text>
        <r>
          <rPr>
            <sz val="8"/>
            <rFont val="Tahoma"/>
            <family val="0"/>
          </rPr>
          <t>Indicar lo que corresponda: nombre comercial del PCB, fecha análisis químico y laboratorio, aparato que puede contener PCB</t>
        </r>
      </text>
    </comment>
    <comment ref="V25" authorId="0">
      <text>
        <r>
          <rPr>
            <sz val="8"/>
            <rFont val="Tahoma"/>
            <family val="0"/>
          </rPr>
          <t>Indicar lo que corresponda: nombre comercial del PCB, fecha análisis químico y laboratorio, aparato que puede contener PCB</t>
        </r>
      </text>
    </comment>
    <comment ref="V26" authorId="0">
      <text>
        <r>
          <rPr>
            <sz val="8"/>
            <rFont val="Tahoma"/>
            <family val="0"/>
          </rPr>
          <t>Indicar lo que corresponda: nombre comercial del PCB, fecha análisis químico y laboratorio, aparato que puede contener PCB</t>
        </r>
      </text>
    </comment>
    <comment ref="V27" authorId="0">
      <text>
        <r>
          <rPr>
            <sz val="8"/>
            <rFont val="Tahoma"/>
            <family val="0"/>
          </rPr>
          <t>Indicar lo que corresponda: nombre comercial del PCB, fecha análisis químico y laboratorio, aparato que puede contener PCB</t>
        </r>
      </text>
    </comment>
    <comment ref="V28" authorId="0">
      <text>
        <r>
          <rPr>
            <sz val="8"/>
            <rFont val="Tahoma"/>
            <family val="0"/>
          </rPr>
          <t>Indicar lo que corresponda: nombre comercial del PCB, fecha análisis químico y laboratorio, aparato que puede contener PCB</t>
        </r>
      </text>
    </comment>
    <comment ref="V29" authorId="0">
      <text>
        <r>
          <rPr>
            <sz val="8"/>
            <rFont val="Tahoma"/>
            <family val="0"/>
          </rPr>
          <t>Indicar lo que corresponda: nombre comercial del PCB, fecha análisis químico y laboratorio, aparato que puede contener PCB</t>
        </r>
      </text>
    </comment>
    <comment ref="V30" authorId="0">
      <text>
        <r>
          <rPr>
            <sz val="8"/>
            <rFont val="Tahoma"/>
            <family val="0"/>
          </rPr>
          <t>Indicar lo que corresponda: nombre comercial del PCB, fecha análisis químico y laboratorio, aparato que puede contener PCB</t>
        </r>
      </text>
    </comment>
    <comment ref="V31" authorId="0">
      <text>
        <r>
          <rPr>
            <sz val="8"/>
            <rFont val="Tahoma"/>
            <family val="0"/>
          </rPr>
          <t>Indicar lo que corresponda: nombre comercial del PCB, fecha análisis químico y laboratorio, aparato que puede contener PCB</t>
        </r>
      </text>
    </comment>
    <comment ref="V32" authorId="0">
      <text>
        <r>
          <rPr>
            <sz val="8"/>
            <rFont val="Tahoma"/>
            <family val="0"/>
          </rPr>
          <t>Indicar lo que corresponda: nombre comercial del PCB, fecha análisis químico y laboratorio, aparato que puede contener PCB</t>
        </r>
      </text>
    </comment>
    <comment ref="AI18"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19"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0"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1"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2"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3"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4"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5"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6"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7"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8"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29"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30"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31"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I32" authorId="0">
      <text>
        <r>
          <rPr>
            <sz val="8"/>
            <rFont val="Tahoma"/>
            <family val="0"/>
          </rPr>
          <t>Indicar el tipo de tratamiento: Descontaminación (sustitución de fluido u otros tratamientos) o  Eliminación (destrucción con incineración de PCB u otras formas de eliminación contempladas en el R. D. 1378/1999).</t>
        </r>
      </text>
    </comment>
    <comment ref="AK18"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19"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0"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1"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2"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3"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4"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5"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6"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7"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8"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29"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30"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31"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 ref="AK32" authorId="0">
      <text>
        <r>
          <rPr>
            <sz val="8"/>
            <rFont val="Tahoma"/>
            <family val="0"/>
          </rPr>
          <t>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t>
        </r>
      </text>
    </comment>
  </commentList>
</comments>
</file>

<file path=xl/comments6.xml><?xml version="1.0" encoding="utf-8"?>
<comments xmlns="http://schemas.openxmlformats.org/spreadsheetml/2006/main">
  <authors>
    <author>FGB3</author>
  </authors>
  <commentList>
    <comment ref="S9" authorId="0">
      <text>
        <r>
          <rPr>
            <sz val="8"/>
            <rFont val="Tahoma"/>
            <family val="0"/>
          </rPr>
          <t xml:space="preserve"> Indicar el nombre de la empresa que realiza la operación</t>
        </r>
      </text>
    </comment>
    <comment ref="S10" authorId="0">
      <text>
        <r>
          <rPr>
            <sz val="8"/>
            <rFont val="Tahoma"/>
            <family val="0"/>
          </rPr>
          <t xml:space="preserve"> Indicar el nombre de la empresa que realiza la operación</t>
        </r>
      </text>
    </comment>
    <comment ref="S11" authorId="0">
      <text>
        <r>
          <rPr>
            <sz val="8"/>
            <rFont val="Tahoma"/>
            <family val="0"/>
          </rPr>
          <t xml:space="preserve"> Indicar el nombre de la empresa que realiza la operación</t>
        </r>
      </text>
    </comment>
    <comment ref="S12" authorId="0">
      <text>
        <r>
          <rPr>
            <sz val="8"/>
            <rFont val="Tahoma"/>
            <family val="0"/>
          </rPr>
          <t xml:space="preserve"> Indicar el nombre de la empresa que realiza la operación</t>
        </r>
      </text>
    </comment>
    <comment ref="S13" authorId="0">
      <text>
        <r>
          <rPr>
            <sz val="8"/>
            <rFont val="Tahoma"/>
            <family val="0"/>
          </rPr>
          <t xml:space="preserve"> Indicar el nombre de la empresa que realiza la operación</t>
        </r>
      </text>
    </comment>
    <comment ref="S14" authorId="0">
      <text>
        <r>
          <rPr>
            <sz val="8"/>
            <rFont val="Tahoma"/>
            <family val="0"/>
          </rPr>
          <t xml:space="preserve"> Indicar el nombre de la empresa que realiza la operación</t>
        </r>
      </text>
    </comment>
    <comment ref="S15" authorId="0">
      <text>
        <r>
          <rPr>
            <sz val="8"/>
            <rFont val="Tahoma"/>
            <family val="0"/>
          </rPr>
          <t xml:space="preserve"> Indicar el nombre de la empresa que realiza la operación</t>
        </r>
      </text>
    </comment>
    <comment ref="S16" authorId="0">
      <text>
        <r>
          <rPr>
            <sz val="8"/>
            <rFont val="Tahoma"/>
            <family val="0"/>
          </rPr>
          <t xml:space="preserve"> Indicar el nombre de la empresa que realiza la operación</t>
        </r>
      </text>
    </comment>
    <comment ref="S17" authorId="0">
      <text>
        <r>
          <rPr>
            <sz val="8"/>
            <rFont val="Tahoma"/>
            <family val="0"/>
          </rPr>
          <t xml:space="preserve"> Indicar el nombre de la empresa que realiza la operación</t>
        </r>
      </text>
    </comment>
    <comment ref="S18" authorId="0">
      <text>
        <r>
          <rPr>
            <sz val="8"/>
            <rFont val="Tahoma"/>
            <family val="0"/>
          </rPr>
          <t xml:space="preserve"> Indicar el nombre de la empresa que realiza la operación</t>
        </r>
      </text>
    </comment>
    <comment ref="S19" authorId="0">
      <text>
        <r>
          <rPr>
            <sz val="8"/>
            <rFont val="Tahoma"/>
            <family val="0"/>
          </rPr>
          <t xml:space="preserve"> Indicar el nombre de la empresa que realiza la operación</t>
        </r>
      </text>
    </comment>
    <comment ref="S20" authorId="0">
      <text>
        <r>
          <rPr>
            <sz val="8"/>
            <rFont val="Tahoma"/>
            <family val="0"/>
          </rPr>
          <t xml:space="preserve"> Indicar el nombre de la empresa que realiza la operación</t>
        </r>
      </text>
    </comment>
    <comment ref="S21" authorId="0">
      <text>
        <r>
          <rPr>
            <sz val="8"/>
            <rFont val="Tahoma"/>
            <family val="0"/>
          </rPr>
          <t xml:space="preserve"> Indicar el nombre de la empresa que realiza la operación</t>
        </r>
      </text>
    </comment>
    <comment ref="S22" authorId="0">
      <text>
        <r>
          <rPr>
            <sz val="8"/>
            <rFont val="Tahoma"/>
            <family val="0"/>
          </rPr>
          <t xml:space="preserve"> Indicar el nombre de la empresa que realiza la operación</t>
        </r>
      </text>
    </comment>
    <comment ref="S23" authorId="0">
      <text>
        <r>
          <rPr>
            <sz val="8"/>
            <rFont val="Tahoma"/>
            <family val="0"/>
          </rPr>
          <t xml:space="preserve"> Indicar el nombre de la empresa que realiza la operación</t>
        </r>
      </text>
    </comment>
    <comment ref="Q9" authorId="0">
      <text>
        <r>
          <rPr>
            <sz val="8"/>
            <rFont val="Tahoma"/>
            <family val="0"/>
          </rPr>
          <t>Indicar la operación que corresponda: sustitución de fluido u otro tipo de tratamiento realizado para reducir la concentración de PCB.</t>
        </r>
      </text>
    </comment>
    <comment ref="Q10" authorId="0">
      <text>
        <r>
          <rPr>
            <sz val="8"/>
            <rFont val="Tahoma"/>
            <family val="0"/>
          </rPr>
          <t>Indicar la operación que corresponda: sustitución de fluido u otro tipo de tratamiento realizado para reducir la concentración de PCB.</t>
        </r>
      </text>
    </comment>
    <comment ref="Q11" authorId="0">
      <text>
        <r>
          <rPr>
            <sz val="8"/>
            <rFont val="Tahoma"/>
            <family val="0"/>
          </rPr>
          <t>Indicar la operación que corresponda: sustitución de fluido u otro tipo de tratamiento realizado para reducir la concentración de PCB.</t>
        </r>
      </text>
    </comment>
    <comment ref="Q12" authorId="0">
      <text>
        <r>
          <rPr>
            <sz val="8"/>
            <rFont val="Tahoma"/>
            <family val="0"/>
          </rPr>
          <t>Indicar la operación que corresponda: sustitución de fluido u otro tipo de tratamiento realizado para reducir la concentración de PCB.</t>
        </r>
      </text>
    </comment>
    <comment ref="Q13" authorId="0">
      <text>
        <r>
          <rPr>
            <sz val="8"/>
            <rFont val="Tahoma"/>
            <family val="0"/>
          </rPr>
          <t>Indicar la operación que corresponda: sustitución de fluido u otro tipo de tratamiento realizado para reducir la concentración de PCB.</t>
        </r>
      </text>
    </comment>
    <comment ref="Q14" authorId="0">
      <text>
        <r>
          <rPr>
            <sz val="8"/>
            <rFont val="Tahoma"/>
            <family val="0"/>
          </rPr>
          <t>Indicar la operación que corresponda: sustitución de fluido u otro tipo de tratamiento realizado para reducir la concentración de PCB.</t>
        </r>
      </text>
    </comment>
    <comment ref="Q15" authorId="0">
      <text>
        <r>
          <rPr>
            <sz val="8"/>
            <rFont val="Tahoma"/>
            <family val="0"/>
          </rPr>
          <t>Indicar la operación que corresponda: sustitución de fluido u otro tipo de tratamiento realizado para reducir la concentración de PCB.</t>
        </r>
      </text>
    </comment>
    <comment ref="Q16" authorId="0">
      <text>
        <r>
          <rPr>
            <sz val="8"/>
            <rFont val="Tahoma"/>
            <family val="0"/>
          </rPr>
          <t>Indicar la operación que corresponda: sustitución de fluido u otro tipo de tratamiento realizado para reducir la concentración de PCB.</t>
        </r>
      </text>
    </comment>
    <comment ref="Q17" authorId="0">
      <text>
        <r>
          <rPr>
            <sz val="8"/>
            <rFont val="Tahoma"/>
            <family val="0"/>
          </rPr>
          <t>Indicar la operación que corresponda: sustitución de fluido u otro tipo de tratamiento realizado para reducir la concentración de PCB.</t>
        </r>
      </text>
    </comment>
    <comment ref="Q18" authorId="0">
      <text>
        <r>
          <rPr>
            <sz val="8"/>
            <rFont val="Tahoma"/>
            <family val="0"/>
          </rPr>
          <t>Indicar la operación que corresponda: sustitución de fluido u otro tipo de tratamiento realizado para reducir la concentración de PCB.</t>
        </r>
      </text>
    </comment>
    <comment ref="Q19" authorId="0">
      <text>
        <r>
          <rPr>
            <sz val="8"/>
            <rFont val="Tahoma"/>
            <family val="0"/>
          </rPr>
          <t>Indicar la operación que corresponda: sustitución de fluido u otro tipo de tratamiento realizado para reducir la concentración de PCB.</t>
        </r>
      </text>
    </comment>
    <comment ref="Q20" authorId="0">
      <text>
        <r>
          <rPr>
            <sz val="8"/>
            <rFont val="Tahoma"/>
            <family val="0"/>
          </rPr>
          <t>Indicar la operación que corresponda: sustitución de fluido u otro tipo de tratamiento realizado para reducir la concentración de PCB.</t>
        </r>
      </text>
    </comment>
    <comment ref="Q21" authorId="0">
      <text>
        <r>
          <rPr>
            <sz val="8"/>
            <rFont val="Tahoma"/>
            <family val="0"/>
          </rPr>
          <t>Indicar la operación que corresponda: sustitución de fluido u otro tipo de tratamiento realizado para reducir la concentración de PCB.</t>
        </r>
      </text>
    </comment>
    <comment ref="Q22" authorId="0">
      <text>
        <r>
          <rPr>
            <sz val="8"/>
            <rFont val="Tahoma"/>
            <family val="0"/>
          </rPr>
          <t>Indicar la operación que corresponda: sustitución de fluido u otro tipo de tratamiento realizado para reducir la concentración de PCB.</t>
        </r>
      </text>
    </comment>
    <comment ref="Q23" authorId="0">
      <text>
        <r>
          <rPr>
            <sz val="8"/>
            <rFont val="Tahoma"/>
            <family val="0"/>
          </rPr>
          <t>Indicar la operación que corresponda: sustitución de fluido u otro tipo de tratamiento realizado para reducir la concentración de PCB.</t>
        </r>
      </text>
    </comment>
    <comment ref="S8" authorId="0">
      <text>
        <r>
          <rPr>
            <sz val="8"/>
            <rFont val="Tahoma"/>
            <family val="0"/>
          </rPr>
          <t xml:space="preserve"> Indicar el nombre de la empresa que realiza la operación</t>
        </r>
      </text>
    </comment>
    <comment ref="Q8" authorId="0">
      <text>
        <r>
          <rPr>
            <sz val="8"/>
            <rFont val="Tahoma"/>
            <family val="0"/>
          </rPr>
          <t>Indicar la operación que corresponda: sustitución de fluido u otro tipo de tratamiento realizado para reducir la concentración de PCB.</t>
        </r>
      </text>
    </comment>
  </commentList>
</comments>
</file>

<file path=xl/sharedStrings.xml><?xml version="1.0" encoding="utf-8"?>
<sst xmlns="http://schemas.openxmlformats.org/spreadsheetml/2006/main" count="232" uniqueCount="139">
  <si>
    <t>Nº identificación</t>
  </si>
  <si>
    <t>Nº serie</t>
  </si>
  <si>
    <t>Fabricante</t>
  </si>
  <si>
    <t>Modelo</t>
  </si>
  <si>
    <t>Potencia (KVA)</t>
  </si>
  <si>
    <t>Volumen de fluido con PCB (dm3)</t>
  </si>
  <si>
    <t>Concentración PCB (ppm)</t>
  </si>
  <si>
    <t>Año previsto</t>
  </si>
  <si>
    <t>Tratamiento previsto</t>
  </si>
  <si>
    <t>Previsión de descontaminación o eliminación</t>
  </si>
  <si>
    <t>CIF Gestor</t>
  </si>
  <si>
    <t xml:space="preserve">Nº Autorización </t>
  </si>
  <si>
    <t>Dirección centro gestor</t>
  </si>
  <si>
    <t>Municipio</t>
  </si>
  <si>
    <t>Provincia</t>
  </si>
  <si>
    <t>Razón social Gestor</t>
  </si>
  <si>
    <t>Fecha</t>
  </si>
  <si>
    <t>Tipo de eliminación o descontaminación</t>
  </si>
  <si>
    <t>Cantidad de fluido con PCB (kg)</t>
  </si>
  <si>
    <t>Denominación del centro</t>
  </si>
  <si>
    <t>Dirección</t>
  </si>
  <si>
    <t>Localidad</t>
  </si>
  <si>
    <t>Comunidad autónoma</t>
  </si>
  <si>
    <t>Fecha de fabricación</t>
  </si>
  <si>
    <t>TOTALES DECLARADOS</t>
  </si>
  <si>
    <t xml:space="preserve">(2) Indicar el tipo al que pertenece el aparato de entre los siguientes: Transformador, Resistencia, Inductor, Condensador, Arrancador, Equipo con fluido termoconductor, Equipo subterráneo de minas con fluido hidráulico,  Recipiente, Otros.   </t>
  </si>
  <si>
    <t>(3) Indicar el nombre del centro o lugar donde se encuentre el aparato, así como la dirección, Municipio y Comunidad Autónoma.</t>
  </si>
  <si>
    <t>(5) Indicar lo que corresponda: nombre comercial del PCB, fecha análisis químico y laboratorio, aparato que puede contener PCB.</t>
  </si>
  <si>
    <t xml:space="preserve">(7) Se entenderá por peso total del aparato el del conjunto del mismo (sólido más dieléctrico, aceite u otros fluidos), este dato deberá consignarse siempre. Si el poseedor no dispone de este dato real, o no pueda pesar el aparato, deberá realizar una estimación del mismo lo más aproximada posible. </t>
  </si>
  <si>
    <t>Aparato (1)</t>
  </si>
  <si>
    <t>Tipo (2)</t>
  </si>
  <si>
    <t>Ubicación (3)</t>
  </si>
  <si>
    <t>Grupo (4)</t>
  </si>
  <si>
    <t>Peso total aparato (kg) (7)</t>
  </si>
  <si>
    <t>Grupo 4</t>
  </si>
  <si>
    <t>Aparatos contaminados por PCB</t>
  </si>
  <si>
    <t>&gt; 5 dm3 y &gt; 500 ppm</t>
  </si>
  <si>
    <t>&gt; 5dm3 y 50 a 500ppm</t>
  </si>
  <si>
    <r>
      <t xml:space="preserve">1 a 5 dm3 y </t>
    </r>
    <r>
      <rPr>
        <u val="single"/>
        <sz val="10"/>
        <rFont val="Arial"/>
        <family val="2"/>
      </rPr>
      <t>&gt;</t>
    </r>
    <r>
      <rPr>
        <sz val="10"/>
        <rFont val="Arial"/>
        <family val="2"/>
      </rPr>
      <t xml:space="preserve"> 50 ppm</t>
    </r>
  </si>
  <si>
    <t xml:space="preserve">     TOTAL DECLARADO</t>
  </si>
  <si>
    <t>Aparatos fabricados con fluidos de PCB</t>
  </si>
  <si>
    <t xml:space="preserve">Aparatos 
que pueden contener PCB
</t>
  </si>
  <si>
    <t xml:space="preserve">Aparatos
totalmente eliminados
o
descontaminados
por debajo de 50 ppm
desde el 29-8-1999
</t>
  </si>
  <si>
    <t>VOLUMEN  Y CONCENTRACIÓN DE PCB</t>
  </si>
  <si>
    <t>PESOS POR GRUPOS DE APARATOS (kg)</t>
  </si>
  <si>
    <t>------</t>
  </si>
  <si>
    <t>TIPOS APARATOS (1)</t>
  </si>
  <si>
    <t>(5) El total declarado deberá ser igual a la suma de los cuatro Grupos, que corresponde al total inventariado desde el 29-8-1999 menos los dados de baja del Inventario porque, habiendo pertenecido al Grupo 3, haya evidencia analítica de que su concentración es inferior a 50 ppm.</t>
  </si>
  <si>
    <t>(1) Indicar tipos, no unidades, distinguiendo entre los  transformadores y los restantes tipos de aparatos (condensadores, interruptores, etc...).</t>
  </si>
  <si>
    <t>(-----) Casilla en Grupo 1 no aplicable (los fluidos con PCB incorporados en origen, ya sean dieléctricos u otros, poseen concentraciones de PCB muy superiores a 500 ppm.).</t>
  </si>
  <si>
    <t xml:space="preserve">(-----) Casilla en Grupo 3 no aplicable (a los aparatos que puedan contener PCB se les presumirá una concentración de PCB &gt; 500 ppm.). </t>
  </si>
  <si>
    <t>(4) Total declarado en columnas Grupo 1 a 3 Estas columnas corresponden a los aparatos inventariados que no han sido eliminados ni descontaminados antes de finalizar el año al que se refiere la declaración.</t>
  </si>
  <si>
    <t>Grupo 3       (4)</t>
  </si>
  <si>
    <t>TOTAL (kg) (5)</t>
  </si>
  <si>
    <t>Datos del poseedor</t>
  </si>
  <si>
    <t>CIF</t>
  </si>
  <si>
    <t>Justificación del contenido de PCB           (5)</t>
  </si>
  <si>
    <t>DECLARACIÓN DE POSESIÓN DE PCBs</t>
  </si>
  <si>
    <t>DATOS GLOBALES DE POSESIÓN, DESCONTAMINACIÓN O ELIMINACIÓN Y PREVISIONES</t>
  </si>
  <si>
    <t xml:space="preserve">5. CUADRO RESUMEN DE APARATOS INVENTARIADOS A 31 DE DICIEMBRE DEL AÑO AL QUE SE REFIERE LA DECLARACIÓN, </t>
  </si>
  <si>
    <t>DE ACUERDO CON EL ARTÍCULO 4 DEL R.D. 1378/1999:</t>
  </si>
  <si>
    <t>DOMICILIO SOCIAL</t>
  </si>
  <si>
    <t>MUNICIPIO</t>
  </si>
  <si>
    <t>CODIGO POSTAL</t>
  </si>
  <si>
    <t>PROVINCIA</t>
  </si>
  <si>
    <t>Fecha de entrega a gestor</t>
  </si>
  <si>
    <t>RAZÓN SOCIAL o nombre y apellidos</t>
  </si>
  <si>
    <t>desde la entrada en vigor del R.D. 1378/1999. Cada fila corresponderá a un solo aparato.</t>
  </si>
  <si>
    <t>Esta lista incluirá los aparatos poseídos a 31 de diciembre del año al que se refiere la declaración y los gestionados, descontaminados o eliminados</t>
  </si>
  <si>
    <t>RAZÓN SOCIAL o NOMBRE Y APELLIDOS</t>
  </si>
  <si>
    <t>DURANTE EL AÑO AL QUE SE REFIERE LA DECLARACIÓN, AL SOMETERSE DURANTE ESE AÑO A ANÁLISIS QUÍMICOS</t>
  </si>
  <si>
    <t xml:space="preserve">9. LISTA DE APARATOS QUE, HABIENDO PERTENECIDO AL GRUPO 3, HAN PASADO A OTRO GRUPO DEL INVENTARIO  </t>
  </si>
  <si>
    <t>QUE HAN PUESTO EN EVIDENCIA QUE SU CONCENTRACIÓN EN PCB ES IGUAL O SUPERIOR A 50 PPM</t>
  </si>
  <si>
    <t>Resultado del análisis          (ppm)</t>
  </si>
  <si>
    <t>Grupo al que ha pasado (4)</t>
  </si>
  <si>
    <t>Fecha del análisis químico</t>
  </si>
  <si>
    <t>Laboratorio</t>
  </si>
  <si>
    <t>Nombre del laboratorio y nº de identificación del informe de resultados</t>
  </si>
  <si>
    <t>Nº identificación informe</t>
  </si>
  <si>
    <t>Peso total aparato (kg)</t>
  </si>
  <si>
    <t>TOTAL PASADO A OTRO GRUPO DURANTE EL AÑO</t>
  </si>
  <si>
    <t>Se insertarán tantas filas como sea necesario para incluir todos los aparatos que hayan pasado a otro grupo durante ese año</t>
  </si>
  <si>
    <t>(1) Indicar, para cada aparato, el nº de identificación que se le asignó cuando estaba incluido en el Grupo 3 del inventario, consignando igualmente: nº serie, fabricante, modelo y KVA, cuando se disponga de estos datos.</t>
  </si>
  <si>
    <t xml:space="preserve">(2) Indicar el tipo al que pertenece el aparato, de entre los siguientes: Transformador, Resistencia, Inductor, Condensador, Arrancador, Equipo con fluido termoconductor, Equipo subterráneo de minas con fluido hidráulico,  Recipiente, Otros.     </t>
  </si>
  <si>
    <t>(3) Indicar el nombre del centro o lugar donde se encuentre el aparato, así como  la dirección, municipio y comunidad autónoma.</t>
  </si>
  <si>
    <t>(4) Indicar Grupo 2, o Grupo 4 si el aparato es eliminado ese mismo año.</t>
  </si>
  <si>
    <t xml:space="preserve">10. LISTA DE APARATOS QUE, HABIENDO PERTENECIDO AL GRUPO 3, HAN SIDO DADOS DE BAJA DEL INVENTARIO DEL </t>
  </si>
  <si>
    <t xml:space="preserve">POSEEDOR DURANTE EL AÑO AL QUE SE REFIERE LA DECLARACIÓN, AL SOMETERSE DURANTE ESE AÑO A </t>
  </si>
  <si>
    <t>ANÁLISIS QUÍMICOS QUE HAN PUESTO EN EVIDENCIA QUE SU CONCENTRACIÓN EN PCB ES INFERIOR A 50 PPM</t>
  </si>
  <si>
    <t>(1) Indicar, para cada aparato, el nº de identificación que se le asignó cuando estaba incluido en la lista del inventario, consignando igualmente: nº serie, fabricante, modelo y KVA, cuando se disponga de estos datos.</t>
  </si>
  <si>
    <t>TOTAL DADO DE BAJA DURANTE EL AÑO</t>
  </si>
  <si>
    <t xml:space="preserve">11. LISTA DE TRANSFORMADORES CUYA CONCENTRACIÓN DE PCB SE HA REDUCIDO A VALORES COMPRENDIDOS </t>
  </si>
  <si>
    <t>ENTRE 50 Y 500 PPM DURANTE EL AÑO AL QUE SE REFIERE LA DECLARACIÓN</t>
  </si>
  <si>
    <t>TOTAL REDUCIDO DURANTE EL AÑO ENTRE 50 Y 500 ppm</t>
  </si>
  <si>
    <t>Transformador (1)</t>
  </si>
  <si>
    <t>Ubicación (2)</t>
  </si>
  <si>
    <t>Operación realizada (3)</t>
  </si>
  <si>
    <t>Fecha de la operación</t>
  </si>
  <si>
    <t>Fechas de los análisis químicos</t>
  </si>
  <si>
    <t>Fecha del primer análisis</t>
  </si>
  <si>
    <t>Fecha del segundo análisis</t>
  </si>
  <si>
    <t>Nº identificación primer informe</t>
  </si>
  <si>
    <t>Nº identificación segundo informe</t>
  </si>
  <si>
    <t>(1) Indicar para cada transformador, el mismo nº de identificación que se le haya asignado en la lista del inventario, consignando igualmente: nº serie, fabricante, modelo y KVA, cuando se disponga de estos datos.</t>
  </si>
  <si>
    <t>(2) Indicar el nombre del centro o lugar donde se encuentre el aparato, así como la dirección, municipio y comunidad autónoma.</t>
  </si>
  <si>
    <t xml:space="preserve">(3) Indicar la operación que corresponda: sustitución de fluido u otro tipo de tratamiento realizado para reducir la concentración de PCB. </t>
  </si>
  <si>
    <t xml:space="preserve">(4) Indicar el nombre de la empresa que realiza la operación. </t>
  </si>
  <si>
    <t>(5) Indicar las fechas exactas en que se llevó a cabo el primer análisis químico, tras las operaciones de reducción, y el segundo análisis químico comprobatorio (entre ambas fechas deberá haber transcurrido, al menos, un año).</t>
  </si>
  <si>
    <t>Responsable que realiza la operación (4)</t>
  </si>
  <si>
    <t>Grupo 1: Aparatos fabricados con fluidos de PCB</t>
  </si>
  <si>
    <t>Grupo 4: Aparatos totalmente eliminados o descontaminados por debajo de 50 ppm desde el 29-8-1999</t>
  </si>
  <si>
    <t>Datos de gestión (entrega)</t>
  </si>
  <si>
    <t>Datos de descontaminación o eliminación (gestión final)(6)</t>
  </si>
  <si>
    <t>(6) Indicar el tipo de tratamiento: Descontaminación (sustitución de fluido u otros tratamientos) o  Eliminación (destrucción con incineración de PCB u otras formas de eliminación contempladas en el presente Real Decreto).</t>
  </si>
  <si>
    <t>DATOS DEL POSEEDOR</t>
  </si>
  <si>
    <t>RAZÓN SOCIAL O NOMBRE Y APELLIDOS</t>
  </si>
  <si>
    <t>Nº Documento de control y seguimiento</t>
  </si>
  <si>
    <t>Grupo 2: Aparatos contaminados por PCB (su concentración de PCB corresponderá al resultado del análisis químico)</t>
  </si>
  <si>
    <t>Grupo 3: Aparatos que pueden contener PCB (se presumirá una concentración de PCB &gt; 500 ppm)</t>
  </si>
  <si>
    <t>(4) Indicar el grupo al que pertenece el aparato de entre los  siguientes:</t>
  </si>
  <si>
    <t>Grupo 2                      (4)</t>
  </si>
  <si>
    <t>Grupo 1                    (4)</t>
  </si>
  <si>
    <t>7. CANTIDAD TOTAL, EN KG, APARATOS ELIMINADOS O DESCONTAMINADOS durante el año al que se refiere la declaración</t>
  </si>
  <si>
    <t>6. CANTIDAD TOTAL, EN KG,  DE APARATOS POSEIDOS a 1 de enero del año al que se refiere la declaración</t>
  </si>
  <si>
    <t>8. CANTIDAD TOTAL, EN KG, PREVISTA DE APARATOS A ELIMINAR O DESCONTAMINAR durante el año siguiente al que se refiere la declaración</t>
  </si>
  <si>
    <t>(Apartados 6, 7 Y 8 del Anexo del RD 228/2006)</t>
  </si>
  <si>
    <t>1. Año de declaración:</t>
  </si>
  <si>
    <t>2. Lugar y fecha de declaración:</t>
  </si>
  <si>
    <t>4. LISTA DE APARATOS INVENTARIADOS DEL POSEEDOR (POSEÍDOS A 31 DE DICIEMBRE Y GESTIONADOS, ELIMINADOS O DESCONTAMINADOS DESDE LA ENTRADA EN VIGOR DEL R.D. 1378/1999)</t>
  </si>
  <si>
    <t>3. DATOS DEL POSEEDOR</t>
  </si>
  <si>
    <t>Rellenar los datos en la fila 17 de la tabla 4</t>
  </si>
  <si>
    <t>(ver notas aclaratorias al final de la tabla, o bien, consultar fichero de "Instrucciones acerca de la presentación de la declaración de posesión de aparatos con policlorobifenilos y policloroterfenilos")</t>
  </si>
  <si>
    <t>En primer lugar, inserte tantas filas como sea necesario para incluir todos los aparatos que posean que se encuentren sometidos a inventario.</t>
  </si>
  <si>
    <t xml:space="preserve">A continuación, introduzca únicamente en la primera fila de la tabla (fila 17 de la hoja 1) los datos del poseedor. Automáticamente se rellenarán estos datos en el resto de filas de esta tabla y en el lugar correspondiente en las tablas siguientes. </t>
  </si>
  <si>
    <t>(1) Por cada aparato, el poseedor asignará un nº de identificación interno, que podrán ser números correlativos, y que identificará inequívocamente el aparato. Asimismo consignará, si se conocen, el nº de serie, fabricante, modelo y potencia (KVA).</t>
  </si>
  <si>
    <t>Los datos restantes del aparatos se rellenarán automáticamente:</t>
  </si>
  <si>
    <t>Los datos restantes del aparato se rellenarán automáticamente:</t>
  </si>
  <si>
    <t xml:space="preserve">DATOS DEL APARATO Y UBICACION: Rellene exclusivamente el nº de identificación asignado al aparato en el apartado 4 (Lista de aparatos inventariados) de la hoja 1. </t>
  </si>
  <si>
    <t>Los datos personales serán tratados en el fichero RESIDUOS, inscrito en el Registro APDCM (www.madrid.org/apdcm), cuya finalidad es dar soporte a expedientes relativos a la producción y gestión de residuos y a la puesta en el mercado de productos que se convierten en residuos,  y podrán ser cedidos a Administraciones públicas de competencias similares. El responsable del fichero es la Dirección General de Medio Ambiente Urbano, y la dirección donde el interesado podrá ejercer los derechos de protección de datos es calle Princesa nº 5 de Madrid (artículo 5 de la LOPD 15/1999, de 13 de diciembre)”.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</si>
</sst>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s>
  <fonts count="51">
    <font>
      <sz val="10"/>
      <name val="Arial"/>
      <family val="0"/>
    </font>
    <font>
      <sz val="12"/>
      <name val="Times New Roman"/>
      <family val="1"/>
    </font>
    <font>
      <b/>
      <sz val="10"/>
      <name val="Times New Roman"/>
      <family val="1"/>
    </font>
    <font>
      <sz val="12"/>
      <name val="Arial"/>
      <family val="2"/>
    </font>
    <font>
      <sz val="8"/>
      <name val="Arial"/>
      <family val="0"/>
    </font>
    <font>
      <b/>
      <i/>
      <sz val="10"/>
      <name val="Arial"/>
      <family val="2"/>
    </font>
    <font>
      <b/>
      <sz val="10"/>
      <name val="Arial"/>
      <family val="2"/>
    </font>
    <font>
      <u val="single"/>
      <sz val="10"/>
      <name val="Arial"/>
      <family val="2"/>
    </font>
    <font>
      <b/>
      <sz val="12"/>
      <name val="Arial"/>
      <family val="2"/>
    </font>
    <font>
      <b/>
      <i/>
      <sz val="14"/>
      <name val="Arial"/>
      <family val="2"/>
    </font>
    <font>
      <sz val="8"/>
      <name val="Tahoma"/>
      <family val="0"/>
    </font>
    <font>
      <b/>
      <i/>
      <u val="single"/>
      <sz val="10"/>
      <name val="Arial"/>
      <family val="2"/>
    </font>
    <font>
      <b/>
      <sz val="9"/>
      <name val="Arial"/>
      <family val="2"/>
    </font>
    <font>
      <sz val="11"/>
      <name val="Arial"/>
      <family val="0"/>
    </font>
    <font>
      <b/>
      <sz val="11"/>
      <name val="Arial"/>
      <family val="2"/>
    </font>
    <font>
      <i/>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thick"/>
      <top style="thick"/>
      <bottom style="thick"/>
    </border>
    <border>
      <left>
        <color indexed="63"/>
      </left>
      <right>
        <color indexed="63"/>
      </right>
      <top style="thick"/>
      <bottom>
        <color indexed="63"/>
      </bottom>
    </border>
    <border>
      <left>
        <color indexed="63"/>
      </left>
      <right style="medium"/>
      <top>
        <color indexed="63"/>
      </top>
      <bottom style="medium"/>
    </border>
    <border>
      <left style="thick"/>
      <right style="thick"/>
      <top>
        <color indexed="63"/>
      </top>
      <bottom>
        <color indexed="63"/>
      </bottom>
    </border>
    <border>
      <left style="double"/>
      <right style="thin"/>
      <top style="double"/>
      <bottom style="thin"/>
    </border>
    <border>
      <left style="thin"/>
      <right style="double"/>
      <top style="double"/>
      <bottom style="thin"/>
    </border>
    <border>
      <left style="thin"/>
      <right style="double"/>
      <top style="thin"/>
      <bottom style="double"/>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ck"/>
      <bottom style="thin"/>
    </border>
    <border>
      <left>
        <color indexed="63"/>
      </left>
      <right style="thin"/>
      <top style="thick"/>
      <bottom style="thin"/>
    </border>
    <border>
      <left>
        <color indexed="63"/>
      </left>
      <right style="thin"/>
      <top style="thin"/>
      <bottom style="thin"/>
    </border>
    <border>
      <left>
        <color indexed="63"/>
      </left>
      <right style="thin"/>
      <top style="thin"/>
      <bottom style="thick"/>
    </border>
    <border>
      <left style="double"/>
      <right style="thin"/>
      <top style="thin"/>
      <bottom style="double"/>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2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NumberFormat="1" applyAlignment="1">
      <alignment/>
    </xf>
    <xf numFmtId="0" fontId="0" fillId="0" borderId="12" xfId="0" applyFont="1" applyBorder="1" applyAlignment="1">
      <alignment horizontal="center" vertical="top" wrapText="1"/>
    </xf>
    <xf numFmtId="49" fontId="0" fillId="0" borderId="12" xfId="0" applyNumberFormat="1" applyFont="1" applyBorder="1" applyAlignment="1">
      <alignment horizontal="center" vertical="top" wrapText="1"/>
    </xf>
    <xf numFmtId="0" fontId="6" fillId="0" borderId="10"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6" fillId="0" borderId="10" xfId="0" applyFont="1" applyBorder="1" applyAlignment="1">
      <alignment/>
    </xf>
    <xf numFmtId="0" fontId="6" fillId="0" borderId="10" xfId="0" applyFont="1" applyBorder="1" applyAlignment="1">
      <alignment vertical="distributed"/>
    </xf>
    <xf numFmtId="4" fontId="0" fillId="0" borderId="10" xfId="0" applyNumberForma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xf>
    <xf numFmtId="0" fontId="6" fillId="0" borderId="13" xfId="0" applyFont="1" applyFill="1" applyBorder="1" applyAlignment="1">
      <alignment horizontal="center" vertical="center"/>
    </xf>
    <xf numFmtId="0" fontId="8" fillId="0" borderId="0" xfId="0" applyNumberFormat="1" applyFont="1" applyAlignment="1">
      <alignment/>
    </xf>
    <xf numFmtId="0" fontId="0" fillId="0" borderId="0" xfId="0" applyFont="1" applyBorder="1" applyAlignment="1">
      <alignment horizontal="left" vertical="top"/>
    </xf>
    <xf numFmtId="0" fontId="6" fillId="0" borderId="0" xfId="0" applyFont="1" applyBorder="1" applyAlignment="1">
      <alignment horizontal="center" vertical="top"/>
    </xf>
    <xf numFmtId="0" fontId="0" fillId="0" borderId="0" xfId="0" applyBorder="1" applyAlignment="1">
      <alignment vertical="top"/>
    </xf>
    <xf numFmtId="0" fontId="0" fillId="0" borderId="0" xfId="0" applyBorder="1" applyAlignment="1">
      <alignment horizontal="center" vertical="top"/>
    </xf>
    <xf numFmtId="0" fontId="0" fillId="0" borderId="10" xfId="0" applyNumberFormat="1" applyBorder="1" applyAlignment="1">
      <alignment horizontal="center" vertical="center"/>
    </xf>
    <xf numFmtId="14" fontId="0" fillId="0" borderId="10" xfId="0" applyNumberFormat="1" applyBorder="1" applyAlignment="1">
      <alignment/>
    </xf>
    <xf numFmtId="14" fontId="0" fillId="0" borderId="0" xfId="0" applyNumberFormat="1" applyAlignment="1">
      <alignment/>
    </xf>
    <xf numFmtId="14" fontId="0" fillId="0" borderId="11" xfId="0" applyNumberFormat="1" applyBorder="1" applyAlignment="1">
      <alignment/>
    </xf>
    <xf numFmtId="0" fontId="8" fillId="0" borderId="14" xfId="0" applyFont="1" applyBorder="1" applyAlignment="1">
      <alignment/>
    </xf>
    <xf numFmtId="0" fontId="0" fillId="0" borderId="15" xfId="0" applyBorder="1" applyAlignment="1">
      <alignment/>
    </xf>
    <xf numFmtId="0" fontId="0" fillId="0" borderId="16" xfId="0" applyBorder="1" applyAlignment="1">
      <alignment/>
    </xf>
    <xf numFmtId="14" fontId="6" fillId="0" borderId="10" xfId="0" applyNumberFormat="1"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3" fillId="0" borderId="20" xfId="0" applyFont="1" applyBorder="1" applyAlignment="1">
      <alignment horizontal="justify"/>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14" fontId="6" fillId="0" borderId="17" xfId="0" applyNumberFormat="1" applyFont="1" applyBorder="1" applyAlignment="1">
      <alignment horizontal="center" vertical="center"/>
    </xf>
    <xf numFmtId="14" fontId="6" fillId="0" borderId="19" xfId="0" applyNumberFormat="1" applyFont="1" applyBorder="1" applyAlignment="1">
      <alignment horizontal="center" vertical="center"/>
    </xf>
    <xf numFmtId="14" fontId="0" fillId="0" borderId="20" xfId="0" applyNumberFormat="1" applyBorder="1" applyAlignment="1">
      <alignment/>
    </xf>
    <xf numFmtId="14" fontId="0" fillId="0" borderId="22" xfId="0" applyNumberFormat="1" applyBorder="1" applyAlignment="1">
      <alignment/>
    </xf>
    <xf numFmtId="14" fontId="0" fillId="0" borderId="23" xfId="0" applyNumberFormat="1" applyBorder="1" applyAlignment="1">
      <alignment/>
    </xf>
    <xf numFmtId="14" fontId="0" fillId="0" borderId="25" xfId="0" applyNumberFormat="1" applyBorder="1" applyAlignment="1">
      <alignment/>
    </xf>
    <xf numFmtId="0" fontId="0" fillId="0" borderId="26" xfId="0" applyBorder="1" applyAlignment="1">
      <alignment/>
    </xf>
    <xf numFmtId="14" fontId="0" fillId="0" borderId="17" xfId="0" applyNumberFormat="1" applyBorder="1" applyAlignment="1">
      <alignment/>
    </xf>
    <xf numFmtId="0" fontId="6" fillId="0" borderId="0" xfId="0" applyFont="1" applyBorder="1" applyAlignment="1">
      <alignment/>
    </xf>
    <xf numFmtId="0" fontId="6" fillId="0" borderId="0" xfId="0" applyFont="1" applyFill="1" applyBorder="1" applyAlignment="1">
      <alignment/>
    </xf>
    <xf numFmtId="0" fontId="11" fillId="0" borderId="0" xfId="0" applyFont="1" applyBorder="1" applyAlignment="1">
      <alignment/>
    </xf>
    <xf numFmtId="0" fontId="12" fillId="0" borderId="0" xfId="0" applyFont="1" applyBorder="1" applyAlignment="1">
      <alignment vertical="distributed"/>
    </xf>
    <xf numFmtId="14" fontId="0" fillId="0" borderId="27" xfId="0" applyNumberFormat="1" applyBorder="1" applyAlignment="1">
      <alignment/>
    </xf>
    <xf numFmtId="14" fontId="0" fillId="0" borderId="28" xfId="0" applyNumberFormat="1" applyBorder="1" applyAlignment="1">
      <alignment/>
    </xf>
    <xf numFmtId="14" fontId="0" fillId="0" borderId="29" xfId="0" applyNumberFormat="1" applyBorder="1" applyAlignment="1">
      <alignment/>
    </xf>
    <xf numFmtId="14" fontId="12" fillId="0" borderId="10" xfId="0" applyNumberFormat="1" applyFont="1" applyBorder="1" applyAlignment="1">
      <alignment horizontal="center" vertical="center"/>
    </xf>
    <xf numFmtId="0" fontId="8" fillId="0" borderId="30" xfId="0" applyFont="1" applyBorder="1" applyAlignment="1">
      <alignment/>
    </xf>
    <xf numFmtId="14" fontId="0" fillId="0" borderId="0" xfId="0" applyNumberFormat="1" applyBorder="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vertical="top"/>
    </xf>
    <xf numFmtId="0" fontId="15" fillId="0" borderId="0" xfId="0" applyFont="1" applyAlignment="1">
      <alignment horizontal="left" vertical="top" wrapText="1"/>
    </xf>
    <xf numFmtId="0" fontId="0" fillId="0" borderId="0" xfId="0" applyAlignment="1">
      <alignment horizontal="left"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31" xfId="0" applyFont="1" applyBorder="1" applyAlignment="1">
      <alignment horizontal="center" vertical="distributed"/>
    </xf>
    <xf numFmtId="0" fontId="0" fillId="0" borderId="32" xfId="0" applyBorder="1" applyAlignment="1">
      <alignment/>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5" fillId="0" borderId="33" xfId="0" applyFont="1" applyBorder="1" applyAlignment="1">
      <alignment horizontal="right" vertical="center"/>
    </xf>
    <xf numFmtId="0" fontId="5" fillId="0" borderId="35" xfId="0" applyFont="1" applyBorder="1" applyAlignment="1">
      <alignment horizontal="right" vertical="center"/>
    </xf>
    <xf numFmtId="0" fontId="5" fillId="0" borderId="34" xfId="0" applyFont="1" applyBorder="1" applyAlignment="1">
      <alignment horizontal="right" vertical="center"/>
    </xf>
    <xf numFmtId="0" fontId="0" fillId="0" borderId="36" xfId="0" applyFont="1" applyBorder="1" applyAlignment="1">
      <alignment horizontal="justify" vertical="top" wrapText="1"/>
    </xf>
    <xf numFmtId="0" fontId="0" fillId="0" borderId="37" xfId="0" applyFont="1" applyBorder="1" applyAlignment="1">
      <alignment horizontal="justify" vertical="top" wrapText="1"/>
    </xf>
    <xf numFmtId="0" fontId="6" fillId="0" borderId="38" xfId="0" applyFont="1"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39" xfId="0" applyBorder="1" applyAlignment="1">
      <alignment vertical="top" wrapText="1"/>
    </xf>
    <xf numFmtId="0" fontId="0" fillId="0" borderId="40" xfId="0" applyBorder="1" applyAlignment="1">
      <alignment vertical="top" wrapText="1"/>
    </xf>
    <xf numFmtId="0" fontId="6" fillId="0" borderId="39" xfId="0" applyFont="1" applyBorder="1" applyAlignment="1">
      <alignment horizontal="center" vertical="top" wrapText="1"/>
    </xf>
    <xf numFmtId="0" fontId="6" fillId="0" borderId="40" xfId="0" applyFont="1" applyBorder="1" applyAlignment="1">
      <alignment horizontal="center" vertical="top" wrapText="1"/>
    </xf>
    <xf numFmtId="49" fontId="0" fillId="0" borderId="38" xfId="0" applyNumberFormat="1" applyFont="1" applyBorder="1" applyAlignment="1">
      <alignment horizontal="center" vertical="center" wrapText="1"/>
    </xf>
    <xf numFmtId="49" fontId="0" fillId="0" borderId="39" xfId="0" applyNumberFormat="1" applyBorder="1" applyAlignment="1">
      <alignment horizontal="center" vertical="center" wrapText="1"/>
    </xf>
    <xf numFmtId="49" fontId="0" fillId="0" borderId="40" xfId="0" applyNumberFormat="1" applyFont="1" applyBorder="1" applyAlignment="1">
      <alignment horizontal="center" vertical="center" wrapText="1"/>
    </xf>
    <xf numFmtId="0" fontId="6" fillId="33" borderId="38"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33" borderId="41"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2" xfId="0" applyFont="1" applyBorder="1" applyAlignment="1">
      <alignment horizontal="center" vertical="center" wrapText="1"/>
    </xf>
    <xf numFmtId="0" fontId="6" fillId="33" borderId="38" xfId="0" applyFont="1" applyFill="1" applyBorder="1" applyAlignment="1">
      <alignment horizontal="center" vertical="distributed" wrapText="1"/>
    </xf>
    <xf numFmtId="0" fontId="0" fillId="0" borderId="40" xfId="0" applyBorder="1" applyAlignment="1">
      <alignment horizontal="center" vertical="distributed" wrapText="1"/>
    </xf>
    <xf numFmtId="0" fontId="0" fillId="0" borderId="40" xfId="0" applyBorder="1" applyAlignment="1">
      <alignment horizontal="center" vertical="center" wrapText="1"/>
    </xf>
    <xf numFmtId="0" fontId="0" fillId="0" borderId="34" xfId="0" applyBorder="1" applyAlignment="1">
      <alignment/>
    </xf>
    <xf numFmtId="14" fontId="6" fillId="0" borderId="10" xfId="0" applyNumberFormat="1" applyFont="1" applyBorder="1" applyAlignment="1">
      <alignment horizontal="center" vertical="center"/>
    </xf>
    <xf numFmtId="0" fontId="6" fillId="0" borderId="32" xfId="0" applyFont="1" applyBorder="1" applyAlignment="1">
      <alignment horizontal="center" vertical="distributed"/>
    </xf>
    <xf numFmtId="14" fontId="6" fillId="0" borderId="31" xfId="0" applyNumberFormat="1" applyFont="1" applyBorder="1" applyAlignment="1">
      <alignment horizontal="center" vertical="distributed"/>
    </xf>
    <xf numFmtId="14" fontId="6" fillId="0" borderId="32" xfId="0" applyNumberFormat="1" applyFont="1" applyBorder="1" applyAlignment="1">
      <alignment horizontal="center" vertical="distributed"/>
    </xf>
    <xf numFmtId="0" fontId="0" fillId="0" borderId="32" xfId="0" applyBorder="1" applyAlignment="1">
      <alignment horizontal="center" vertical="distributed"/>
    </xf>
    <xf numFmtId="14" fontId="0" fillId="0" borderId="32" xfId="0" applyNumberFormat="1" applyBorder="1" applyAlignment="1">
      <alignment horizontal="center" vertical="distributed"/>
    </xf>
    <xf numFmtId="14" fontId="6" fillId="0" borderId="33" xfId="0" applyNumberFormat="1" applyFont="1" applyBorder="1" applyAlignment="1">
      <alignment horizontal="center" vertical="center"/>
    </xf>
    <xf numFmtId="14" fontId="6" fillId="0" borderId="34" xfId="0" applyNumberFormat="1"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19050</xdr:rowOff>
    </xdr:from>
    <xdr:to>
      <xdr:col>1</xdr:col>
      <xdr:colOff>76200</xdr:colOff>
      <xdr:row>4</xdr:row>
      <xdr:rowOff>76200</xdr:rowOff>
    </xdr:to>
    <xdr:pic>
      <xdr:nvPicPr>
        <xdr:cNvPr id="1" name="Imagen 2" descr="Logo_publi_CM"/>
        <xdr:cNvPicPr preferRelativeResize="1">
          <a:picLocks noChangeAspect="1"/>
        </xdr:cNvPicPr>
      </xdr:nvPicPr>
      <xdr:blipFill>
        <a:blip r:embed="rId1"/>
        <a:stretch>
          <a:fillRect/>
        </a:stretch>
      </xdr:blipFill>
      <xdr:spPr>
        <a:xfrm>
          <a:off x="466725" y="180975"/>
          <a:ext cx="5810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57150</xdr:rowOff>
    </xdr:from>
    <xdr:to>
      <xdr:col>0</xdr:col>
      <xdr:colOff>942975</xdr:colOff>
      <xdr:row>3</xdr:row>
      <xdr:rowOff>38100</xdr:rowOff>
    </xdr:to>
    <xdr:pic>
      <xdr:nvPicPr>
        <xdr:cNvPr id="1" name="Imagen 1" descr="Logo_publi_CM"/>
        <xdr:cNvPicPr preferRelativeResize="1">
          <a:picLocks noChangeAspect="1"/>
        </xdr:cNvPicPr>
      </xdr:nvPicPr>
      <xdr:blipFill>
        <a:blip r:embed="rId1"/>
        <a:stretch>
          <a:fillRect/>
        </a:stretch>
      </xdr:blipFill>
      <xdr:spPr>
        <a:xfrm>
          <a:off x="361950" y="57150"/>
          <a:ext cx="5810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85725</xdr:rowOff>
    </xdr:from>
    <xdr:to>
      <xdr:col>0</xdr:col>
      <xdr:colOff>895350</xdr:colOff>
      <xdr:row>5</xdr:row>
      <xdr:rowOff>0</xdr:rowOff>
    </xdr:to>
    <xdr:pic>
      <xdr:nvPicPr>
        <xdr:cNvPr id="1" name="Imagen 1" descr="Logo_publi_CM"/>
        <xdr:cNvPicPr preferRelativeResize="1">
          <a:picLocks noChangeAspect="1"/>
        </xdr:cNvPicPr>
      </xdr:nvPicPr>
      <xdr:blipFill>
        <a:blip r:embed="rId1"/>
        <a:stretch>
          <a:fillRect/>
        </a:stretch>
      </xdr:blipFill>
      <xdr:spPr>
        <a:xfrm>
          <a:off x="314325" y="85725"/>
          <a:ext cx="58102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0</xdr:col>
      <xdr:colOff>695325</xdr:colOff>
      <xdr:row>4</xdr:row>
      <xdr:rowOff>85725</xdr:rowOff>
    </xdr:to>
    <xdr:pic>
      <xdr:nvPicPr>
        <xdr:cNvPr id="1" name="Imagen 1" descr="Logo_publi_CM"/>
        <xdr:cNvPicPr preferRelativeResize="1">
          <a:picLocks noChangeAspect="1"/>
        </xdr:cNvPicPr>
      </xdr:nvPicPr>
      <xdr:blipFill>
        <a:blip r:embed="rId1"/>
        <a:stretch>
          <a:fillRect/>
        </a:stretch>
      </xdr:blipFill>
      <xdr:spPr>
        <a:xfrm>
          <a:off x="114300" y="57150"/>
          <a:ext cx="58102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733425</xdr:colOff>
      <xdr:row>4</xdr:row>
      <xdr:rowOff>142875</xdr:rowOff>
    </xdr:to>
    <xdr:pic>
      <xdr:nvPicPr>
        <xdr:cNvPr id="1" name="Imagen 1" descr="Logo_publi_CM"/>
        <xdr:cNvPicPr preferRelativeResize="1">
          <a:picLocks noChangeAspect="1"/>
        </xdr:cNvPicPr>
      </xdr:nvPicPr>
      <xdr:blipFill>
        <a:blip r:embed="rId1"/>
        <a:stretch>
          <a:fillRect/>
        </a:stretch>
      </xdr:blipFill>
      <xdr:spPr>
        <a:xfrm>
          <a:off x="152400" y="114300"/>
          <a:ext cx="5810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66675</xdr:rowOff>
    </xdr:from>
    <xdr:to>
      <xdr:col>0</xdr:col>
      <xdr:colOff>714375</xdr:colOff>
      <xdr:row>4</xdr:row>
      <xdr:rowOff>133350</xdr:rowOff>
    </xdr:to>
    <xdr:pic>
      <xdr:nvPicPr>
        <xdr:cNvPr id="1" name="Imagen 1" descr="Logo_publi_CM"/>
        <xdr:cNvPicPr preferRelativeResize="1">
          <a:picLocks noChangeAspect="1"/>
        </xdr:cNvPicPr>
      </xdr:nvPicPr>
      <xdr:blipFill>
        <a:blip r:embed="rId1"/>
        <a:stretch>
          <a:fillRect/>
        </a:stretch>
      </xdr:blipFill>
      <xdr:spPr>
        <a:xfrm>
          <a:off x="133350" y="66675"/>
          <a:ext cx="5810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AK62"/>
  <sheetViews>
    <sheetView showGridLines="0" zoomScale="75" zoomScaleNormal="75" zoomScalePageLayoutView="0" workbookViewId="0" topLeftCell="A1">
      <selection activeCell="B7" sqref="B7"/>
    </sheetView>
  </sheetViews>
  <sheetFormatPr defaultColWidth="11.421875" defaultRowHeight="12.75"/>
  <cols>
    <col min="1" max="1" width="14.57421875" style="0" customWidth="1"/>
    <col min="2" max="2" width="38.140625" style="0" customWidth="1"/>
    <col min="3" max="3" width="42.28125" style="0" customWidth="1"/>
    <col min="4" max="6" width="23.421875" style="0" customWidth="1"/>
    <col min="7" max="7" width="17.140625" style="0" customWidth="1"/>
    <col min="8" max="8" width="15.421875" style="0" customWidth="1"/>
    <col min="9" max="9" width="14.8515625" style="0" customWidth="1"/>
    <col min="10" max="10" width="15.57421875" style="0" customWidth="1"/>
    <col min="11" max="11" width="16.28125" style="0" customWidth="1"/>
    <col min="12" max="12" width="19.140625" style="0" customWidth="1"/>
    <col min="13" max="13" width="23.421875" style="0" customWidth="1"/>
    <col min="14" max="14" width="28.8515625" style="0" customWidth="1"/>
    <col min="15" max="15" width="38.57421875" style="0" customWidth="1"/>
    <col min="16" max="16" width="18.28125" style="0" customWidth="1"/>
    <col min="17" max="17" width="14.57421875" style="0" customWidth="1"/>
    <col min="18" max="18" width="23.57421875" style="0" customWidth="1"/>
    <col min="19" max="19" width="53.28125" style="0" customWidth="1"/>
    <col min="20" max="20" width="32.28125" style="0" customWidth="1"/>
    <col min="21" max="21" width="28.57421875" style="0" customWidth="1"/>
    <col min="22" max="22" width="36.421875" style="0" customWidth="1"/>
    <col min="23" max="23" width="21.7109375" style="0" customWidth="1"/>
    <col min="24" max="24" width="30.57421875" style="0" customWidth="1"/>
    <col min="25" max="25" width="28.28125" style="25" customWidth="1"/>
    <col min="26" max="26" width="39.57421875" style="25" customWidth="1"/>
    <col min="27" max="27" width="35.7109375" style="0" customWidth="1"/>
    <col min="28" max="28" width="19.00390625" style="0" customWidth="1"/>
    <col min="29" max="29" width="20.28125" style="0" customWidth="1"/>
    <col min="30" max="30" width="32.7109375" style="0" customWidth="1"/>
    <col min="31" max="31" width="19.421875" style="0" customWidth="1"/>
    <col min="32" max="32" width="22.140625" style="0" customWidth="1"/>
    <col min="33" max="33" width="12.7109375" style="25" customWidth="1"/>
    <col min="34" max="34" width="34.57421875" style="0" customWidth="1"/>
    <col min="35" max="35" width="42.421875" style="0" customWidth="1"/>
    <col min="36" max="36" width="33.28125" style="0" customWidth="1"/>
    <col min="37" max="37" width="27.57421875" style="0" customWidth="1"/>
  </cols>
  <sheetData>
    <row r="1" ht="12.75"/>
    <row r="2" ht="18.75">
      <c r="C2" s="11" t="s">
        <v>57</v>
      </c>
    </row>
    <row r="3" ht="19.5" thickBot="1">
      <c r="G3" s="11"/>
    </row>
    <row r="4" spans="3:7" ht="19.5" thickTop="1">
      <c r="C4" s="27" t="s">
        <v>126</v>
      </c>
      <c r="D4" s="28"/>
      <c r="G4" s="11"/>
    </row>
    <row r="5" spans="3:7" ht="19.5" thickBot="1">
      <c r="C5" s="68" t="s">
        <v>127</v>
      </c>
      <c r="D5" s="29"/>
      <c r="G5" s="11"/>
    </row>
    <row r="6" spans="3:4" ht="13.5" thickTop="1">
      <c r="C6" t="s">
        <v>129</v>
      </c>
      <c r="D6" t="s">
        <v>130</v>
      </c>
    </row>
    <row r="7" spans="7:22" ht="15.75">
      <c r="G7" s="4"/>
      <c r="H7" s="4"/>
      <c r="I7" s="4"/>
      <c r="J7" s="4"/>
      <c r="K7" s="4"/>
      <c r="L7" s="4"/>
      <c r="M7" s="4"/>
      <c r="N7" s="4"/>
      <c r="O7" s="4"/>
      <c r="P7" s="4"/>
      <c r="Q7" s="4"/>
      <c r="R7" s="4"/>
      <c r="S7" s="4"/>
      <c r="T7" s="4"/>
      <c r="U7" s="4"/>
      <c r="V7" s="4"/>
    </row>
    <row r="8" spans="1:22" ht="15.75">
      <c r="A8" s="10" t="s">
        <v>128</v>
      </c>
      <c r="G8" s="4"/>
      <c r="H8" s="4"/>
      <c r="I8" s="4"/>
      <c r="J8" s="4"/>
      <c r="K8" s="4"/>
      <c r="L8" s="4"/>
      <c r="M8" s="4"/>
      <c r="N8" s="4"/>
      <c r="O8" s="4"/>
      <c r="P8" s="4"/>
      <c r="Q8" s="4"/>
      <c r="R8" s="4"/>
      <c r="S8" s="4"/>
      <c r="T8" s="4"/>
      <c r="U8" s="4"/>
      <c r="V8" s="4"/>
    </row>
    <row r="9" spans="7:22" ht="15.75">
      <c r="G9" s="4"/>
      <c r="H9" s="4"/>
      <c r="I9" s="4"/>
      <c r="J9" s="4"/>
      <c r="K9" s="4"/>
      <c r="L9" s="4"/>
      <c r="M9" s="4"/>
      <c r="N9" s="5"/>
      <c r="O9" s="5"/>
      <c r="P9" s="5"/>
      <c r="Q9" s="5"/>
      <c r="R9" s="5"/>
      <c r="S9" s="4"/>
      <c r="T9" s="5"/>
      <c r="U9" s="4"/>
      <c r="V9" s="4"/>
    </row>
    <row r="10" spans="1:22" ht="15.75">
      <c r="A10" s="70" t="s">
        <v>68</v>
      </c>
      <c r="G10" s="4"/>
      <c r="H10" s="4"/>
      <c r="I10" s="4"/>
      <c r="J10" s="4"/>
      <c r="K10" s="4"/>
      <c r="L10" s="4"/>
      <c r="M10" s="4"/>
      <c r="N10" s="5"/>
      <c r="O10" s="5"/>
      <c r="P10" s="5"/>
      <c r="Q10" s="5"/>
      <c r="R10" s="5"/>
      <c r="S10" s="4"/>
      <c r="T10" s="5"/>
      <c r="U10" s="4"/>
      <c r="V10" s="4"/>
    </row>
    <row r="11" spans="1:22" ht="15.75">
      <c r="A11" s="70" t="s">
        <v>67</v>
      </c>
      <c r="G11" s="4"/>
      <c r="H11" s="4"/>
      <c r="I11" s="4"/>
      <c r="J11" s="4"/>
      <c r="K11" s="4"/>
      <c r="L11" s="4"/>
      <c r="M11" s="4"/>
      <c r="N11" s="5"/>
      <c r="O11" s="5"/>
      <c r="P11" s="5"/>
      <c r="Q11" s="5"/>
      <c r="R11" s="5"/>
      <c r="S11" s="4"/>
      <c r="T11" s="5"/>
      <c r="U11" s="4"/>
      <c r="V11" s="4"/>
    </row>
    <row r="12" spans="7:22" ht="15.75">
      <c r="G12" s="4"/>
      <c r="H12" s="4"/>
      <c r="I12" s="4"/>
      <c r="J12" s="4"/>
      <c r="K12" s="4"/>
      <c r="L12" s="4"/>
      <c r="M12" s="4"/>
      <c r="N12" s="5"/>
      <c r="O12" s="5"/>
      <c r="P12" s="5"/>
      <c r="Q12" s="5"/>
      <c r="R12" s="5"/>
      <c r="S12" s="4"/>
      <c r="T12" s="5"/>
      <c r="U12" s="4"/>
      <c r="V12" s="4"/>
    </row>
    <row r="13" spans="1:22" ht="15.75">
      <c r="A13" s="71" t="s">
        <v>131</v>
      </c>
      <c r="G13" s="4"/>
      <c r="H13" s="4"/>
      <c r="I13" s="4"/>
      <c r="J13" s="4"/>
      <c r="K13" s="4"/>
      <c r="L13" s="4"/>
      <c r="M13" s="4"/>
      <c r="N13" s="5"/>
      <c r="O13" s="5"/>
      <c r="P13" s="5"/>
      <c r="Q13" s="5"/>
      <c r="R13" s="5"/>
      <c r="S13" s="4"/>
      <c r="T13" s="5"/>
      <c r="U13" s="4"/>
      <c r="V13" s="4"/>
    </row>
    <row r="14" ht="13.5" thickBot="1"/>
    <row r="15" spans="1:37" ht="14.25" thickBot="1" thickTop="1">
      <c r="A15" s="82" t="s">
        <v>54</v>
      </c>
      <c r="B15" s="84"/>
      <c r="C15" s="85"/>
      <c r="D15" s="85"/>
      <c r="E15" s="85"/>
      <c r="F15" s="86"/>
      <c r="G15" s="82" t="s">
        <v>29</v>
      </c>
      <c r="H15" s="84"/>
      <c r="I15" s="84"/>
      <c r="J15" s="84"/>
      <c r="K15" s="83"/>
      <c r="L15" s="78" t="s">
        <v>30</v>
      </c>
      <c r="M15" s="78" t="s">
        <v>23</v>
      </c>
      <c r="N15" s="78" t="s">
        <v>31</v>
      </c>
      <c r="O15" s="78"/>
      <c r="P15" s="78"/>
      <c r="Q15" s="78"/>
      <c r="R15" s="78"/>
      <c r="S15" s="78" t="s">
        <v>32</v>
      </c>
      <c r="T15" s="79" t="s">
        <v>5</v>
      </c>
      <c r="U15" s="78" t="s">
        <v>6</v>
      </c>
      <c r="V15" s="80" t="s">
        <v>56</v>
      </c>
      <c r="W15" s="82" t="s">
        <v>9</v>
      </c>
      <c r="X15" s="83"/>
      <c r="Y15" s="78" t="s">
        <v>111</v>
      </c>
      <c r="Z15" s="78"/>
      <c r="AA15" s="78"/>
      <c r="AB15" s="78"/>
      <c r="AC15" s="78"/>
      <c r="AD15" s="78"/>
      <c r="AE15" s="78"/>
      <c r="AF15" s="78"/>
      <c r="AG15" s="82" t="s">
        <v>112</v>
      </c>
      <c r="AH15" s="84"/>
      <c r="AI15" s="83"/>
      <c r="AJ15" s="78" t="s">
        <v>18</v>
      </c>
      <c r="AK15" s="78" t="s">
        <v>33</v>
      </c>
    </row>
    <row r="16" spans="1:37" ht="14.25" thickBot="1" thickTop="1">
      <c r="A16" s="9" t="s">
        <v>55</v>
      </c>
      <c r="B16" s="9" t="s">
        <v>66</v>
      </c>
      <c r="C16" s="9" t="s">
        <v>61</v>
      </c>
      <c r="D16" s="9" t="s">
        <v>63</v>
      </c>
      <c r="E16" s="17" t="s">
        <v>62</v>
      </c>
      <c r="F16" s="17" t="s">
        <v>64</v>
      </c>
      <c r="G16" s="9" t="s">
        <v>0</v>
      </c>
      <c r="H16" s="9" t="s">
        <v>1</v>
      </c>
      <c r="I16" s="9" t="s">
        <v>2</v>
      </c>
      <c r="J16" s="9" t="s">
        <v>3</v>
      </c>
      <c r="K16" s="9" t="s">
        <v>4</v>
      </c>
      <c r="L16" s="78"/>
      <c r="M16" s="78"/>
      <c r="N16" s="9" t="s">
        <v>19</v>
      </c>
      <c r="O16" s="9" t="s">
        <v>20</v>
      </c>
      <c r="P16" s="9" t="s">
        <v>21</v>
      </c>
      <c r="Q16" s="9" t="s">
        <v>14</v>
      </c>
      <c r="R16" s="9" t="s">
        <v>22</v>
      </c>
      <c r="S16" s="78"/>
      <c r="T16" s="79"/>
      <c r="U16" s="78"/>
      <c r="V16" s="81"/>
      <c r="W16" s="9" t="s">
        <v>7</v>
      </c>
      <c r="X16" s="9" t="s">
        <v>8</v>
      </c>
      <c r="Y16" s="30" t="s">
        <v>65</v>
      </c>
      <c r="Z16" s="67" t="s">
        <v>116</v>
      </c>
      <c r="AA16" s="9" t="s">
        <v>15</v>
      </c>
      <c r="AB16" s="9" t="s">
        <v>10</v>
      </c>
      <c r="AC16" s="9" t="s">
        <v>11</v>
      </c>
      <c r="AD16" s="9" t="s">
        <v>12</v>
      </c>
      <c r="AE16" s="9" t="s">
        <v>13</v>
      </c>
      <c r="AF16" s="9" t="s">
        <v>14</v>
      </c>
      <c r="AG16" s="30" t="s">
        <v>16</v>
      </c>
      <c r="AH16" s="9" t="s">
        <v>15</v>
      </c>
      <c r="AI16" s="9" t="s">
        <v>17</v>
      </c>
      <c r="AJ16" s="78"/>
      <c r="AK16" s="78"/>
    </row>
    <row r="17" spans="1:37" ht="25.5" customHeight="1" thickBot="1" thickTop="1">
      <c r="A17" s="41"/>
      <c r="B17" s="42"/>
      <c r="C17" s="42"/>
      <c r="D17" s="42"/>
      <c r="E17" s="42"/>
      <c r="F17" s="43"/>
      <c r="G17" s="31"/>
      <c r="H17" s="32"/>
      <c r="I17" s="32"/>
      <c r="J17" s="32"/>
      <c r="K17" s="33"/>
      <c r="L17" s="1"/>
      <c r="M17" s="24"/>
      <c r="N17" s="31"/>
      <c r="O17" s="32"/>
      <c r="P17" s="32"/>
      <c r="Q17" s="32"/>
      <c r="R17" s="33"/>
      <c r="S17" s="1"/>
      <c r="T17" s="1"/>
      <c r="U17" s="1"/>
      <c r="V17" s="1"/>
      <c r="W17" s="31"/>
      <c r="X17" s="33"/>
      <c r="Y17" s="59"/>
      <c r="Z17" s="64"/>
      <c r="AA17" s="32"/>
      <c r="AB17" s="32"/>
      <c r="AC17" s="32"/>
      <c r="AD17" s="32"/>
      <c r="AE17" s="32"/>
      <c r="AF17" s="33"/>
      <c r="AG17" s="59"/>
      <c r="AH17" s="32"/>
      <c r="AI17" s="33"/>
      <c r="AJ17" s="1"/>
      <c r="AK17" s="1"/>
    </row>
    <row r="18" spans="1:37" ht="26.25" customHeight="1" thickBot="1" thickTop="1">
      <c r="A18" s="44">
        <f aca="true" t="shared" si="0" ref="A18:F18">A17</f>
        <v>0</v>
      </c>
      <c r="B18" s="45">
        <f t="shared" si="0"/>
        <v>0</v>
      </c>
      <c r="C18" s="45">
        <f t="shared" si="0"/>
        <v>0</v>
      </c>
      <c r="D18" s="45">
        <f t="shared" si="0"/>
        <v>0</v>
      </c>
      <c r="E18" s="45">
        <f t="shared" si="0"/>
        <v>0</v>
      </c>
      <c r="F18" s="46">
        <f t="shared" si="0"/>
        <v>0</v>
      </c>
      <c r="G18" s="34"/>
      <c r="H18" s="35"/>
      <c r="I18" s="35"/>
      <c r="J18" s="35"/>
      <c r="K18" s="36"/>
      <c r="L18" s="1"/>
      <c r="M18" s="24"/>
      <c r="N18" s="34"/>
      <c r="O18" s="35"/>
      <c r="P18" s="35"/>
      <c r="Q18" s="35"/>
      <c r="R18" s="36"/>
      <c r="S18" s="1"/>
      <c r="T18" s="1"/>
      <c r="U18" s="1"/>
      <c r="V18" s="1"/>
      <c r="W18" s="34"/>
      <c r="X18" s="36"/>
      <c r="Y18" s="54"/>
      <c r="Z18" s="65"/>
      <c r="AA18" s="35"/>
      <c r="AB18" s="35"/>
      <c r="AC18" s="35"/>
      <c r="AD18" s="35"/>
      <c r="AE18" s="35"/>
      <c r="AF18" s="36"/>
      <c r="AG18" s="54"/>
      <c r="AH18" s="35"/>
      <c r="AI18" s="36"/>
      <c r="AJ18" s="1"/>
      <c r="AK18" s="1"/>
    </row>
    <row r="19" spans="1:37" ht="29.25" customHeight="1" thickBot="1" thickTop="1">
      <c r="A19" s="44">
        <f aca="true" t="shared" si="1" ref="A19:A25">A18</f>
        <v>0</v>
      </c>
      <c r="B19" s="45">
        <f aca="true" t="shared" si="2" ref="B19:B25">B18</f>
        <v>0</v>
      </c>
      <c r="C19" s="45">
        <f aca="true" t="shared" si="3" ref="C19:C25">C18</f>
        <v>0</v>
      </c>
      <c r="D19" s="45">
        <f aca="true" t="shared" si="4" ref="D19:D25">D18</f>
        <v>0</v>
      </c>
      <c r="E19" s="45">
        <f aca="true" t="shared" si="5" ref="E19:E25">E18</f>
        <v>0</v>
      </c>
      <c r="F19" s="46">
        <f aca="true" t="shared" si="6" ref="F19:F25">F18</f>
        <v>0</v>
      </c>
      <c r="G19" s="34"/>
      <c r="H19" s="35"/>
      <c r="I19" s="35"/>
      <c r="J19" s="35"/>
      <c r="K19" s="36"/>
      <c r="L19" s="1"/>
      <c r="M19" s="24"/>
      <c r="N19" s="34"/>
      <c r="O19" s="35"/>
      <c r="P19" s="35"/>
      <c r="Q19" s="35"/>
      <c r="R19" s="36"/>
      <c r="S19" s="1"/>
      <c r="T19" s="1"/>
      <c r="U19" s="1"/>
      <c r="V19" s="1"/>
      <c r="W19" s="34"/>
      <c r="X19" s="36"/>
      <c r="Y19" s="54"/>
      <c r="Z19" s="65"/>
      <c r="AA19" s="35"/>
      <c r="AB19" s="35"/>
      <c r="AC19" s="35"/>
      <c r="AD19" s="35"/>
      <c r="AE19" s="35"/>
      <c r="AF19" s="36"/>
      <c r="AG19" s="54"/>
      <c r="AH19" s="35"/>
      <c r="AI19" s="36"/>
      <c r="AJ19" s="1"/>
      <c r="AK19" s="1"/>
    </row>
    <row r="20" spans="1:37" ht="24.75" customHeight="1" thickBot="1" thickTop="1">
      <c r="A20" s="44">
        <f t="shared" si="1"/>
        <v>0</v>
      </c>
      <c r="B20" s="45">
        <f t="shared" si="2"/>
        <v>0</v>
      </c>
      <c r="C20" s="45">
        <f t="shared" si="3"/>
        <v>0</v>
      </c>
      <c r="D20" s="45">
        <f t="shared" si="4"/>
        <v>0</v>
      </c>
      <c r="E20" s="45">
        <f t="shared" si="5"/>
        <v>0</v>
      </c>
      <c r="F20" s="46">
        <f t="shared" si="6"/>
        <v>0</v>
      </c>
      <c r="G20" s="40"/>
      <c r="H20" s="35"/>
      <c r="I20" s="35"/>
      <c r="J20" s="35"/>
      <c r="K20" s="36"/>
      <c r="L20" s="1"/>
      <c r="M20" s="1"/>
      <c r="N20" s="34"/>
      <c r="O20" s="35"/>
      <c r="P20" s="35"/>
      <c r="Q20" s="35"/>
      <c r="R20" s="36"/>
      <c r="S20" s="1"/>
      <c r="T20" s="1"/>
      <c r="U20" s="1"/>
      <c r="V20" s="1"/>
      <c r="W20" s="34"/>
      <c r="X20" s="36"/>
      <c r="Y20" s="54"/>
      <c r="Z20" s="65"/>
      <c r="AA20" s="35"/>
      <c r="AB20" s="35"/>
      <c r="AC20" s="35"/>
      <c r="AD20" s="35"/>
      <c r="AE20" s="35"/>
      <c r="AF20" s="36"/>
      <c r="AG20" s="54"/>
      <c r="AH20" s="35"/>
      <c r="AI20" s="36"/>
      <c r="AJ20" s="1"/>
      <c r="AK20" s="1"/>
    </row>
    <row r="21" spans="1:37" ht="24.75" customHeight="1" thickBot="1" thickTop="1">
      <c r="A21" s="44">
        <f t="shared" si="1"/>
        <v>0</v>
      </c>
      <c r="B21" s="45">
        <f t="shared" si="2"/>
        <v>0</v>
      </c>
      <c r="C21" s="45">
        <f t="shared" si="3"/>
        <v>0</v>
      </c>
      <c r="D21" s="45">
        <f t="shared" si="4"/>
        <v>0</v>
      </c>
      <c r="E21" s="45">
        <f t="shared" si="5"/>
        <v>0</v>
      </c>
      <c r="F21" s="46">
        <f t="shared" si="6"/>
        <v>0</v>
      </c>
      <c r="G21" s="34"/>
      <c r="H21" s="35"/>
      <c r="I21" s="35"/>
      <c r="J21" s="35"/>
      <c r="K21" s="36"/>
      <c r="L21" s="1"/>
      <c r="M21" s="1"/>
      <c r="N21" s="34"/>
      <c r="O21" s="35"/>
      <c r="P21" s="35"/>
      <c r="Q21" s="35"/>
      <c r="R21" s="36"/>
      <c r="S21" s="1"/>
      <c r="T21" s="1"/>
      <c r="U21" s="1"/>
      <c r="V21" s="1"/>
      <c r="W21" s="34"/>
      <c r="X21" s="36"/>
      <c r="Y21" s="54"/>
      <c r="Z21" s="65"/>
      <c r="AA21" s="35"/>
      <c r="AB21" s="35"/>
      <c r="AC21" s="35"/>
      <c r="AD21" s="35"/>
      <c r="AE21" s="35"/>
      <c r="AF21" s="36"/>
      <c r="AG21" s="54"/>
      <c r="AH21" s="35"/>
      <c r="AI21" s="36"/>
      <c r="AJ21" s="1"/>
      <c r="AK21" s="1"/>
    </row>
    <row r="22" spans="1:37" ht="24.75" customHeight="1" thickBot="1" thickTop="1">
      <c r="A22" s="44">
        <f t="shared" si="1"/>
        <v>0</v>
      </c>
      <c r="B22" s="45">
        <f t="shared" si="2"/>
        <v>0</v>
      </c>
      <c r="C22" s="45">
        <f t="shared" si="3"/>
        <v>0</v>
      </c>
      <c r="D22" s="45">
        <f t="shared" si="4"/>
        <v>0</v>
      </c>
      <c r="E22" s="45">
        <f t="shared" si="5"/>
        <v>0</v>
      </c>
      <c r="F22" s="46">
        <f t="shared" si="6"/>
        <v>0</v>
      </c>
      <c r="G22" s="34"/>
      <c r="H22" s="35"/>
      <c r="I22" s="35"/>
      <c r="J22" s="35"/>
      <c r="K22" s="36"/>
      <c r="L22" s="1"/>
      <c r="M22" s="1"/>
      <c r="N22" s="34"/>
      <c r="O22" s="35"/>
      <c r="P22" s="35"/>
      <c r="Q22" s="35"/>
      <c r="R22" s="36"/>
      <c r="S22" s="1"/>
      <c r="T22" s="1"/>
      <c r="U22" s="1"/>
      <c r="V22" s="1"/>
      <c r="W22" s="34"/>
      <c r="X22" s="36"/>
      <c r="Y22" s="54"/>
      <c r="Z22" s="65"/>
      <c r="AA22" s="35"/>
      <c r="AB22" s="35"/>
      <c r="AC22" s="35"/>
      <c r="AD22" s="35"/>
      <c r="AE22" s="35"/>
      <c r="AF22" s="36"/>
      <c r="AG22" s="54"/>
      <c r="AH22" s="35"/>
      <c r="AI22" s="36"/>
      <c r="AJ22" s="1"/>
      <c r="AK22" s="1"/>
    </row>
    <row r="23" spans="1:37" ht="24.75" customHeight="1" thickBot="1" thickTop="1">
      <c r="A23" s="44">
        <f t="shared" si="1"/>
        <v>0</v>
      </c>
      <c r="B23" s="45">
        <f t="shared" si="2"/>
        <v>0</v>
      </c>
      <c r="C23" s="45">
        <f t="shared" si="3"/>
        <v>0</v>
      </c>
      <c r="D23" s="45">
        <f t="shared" si="4"/>
        <v>0</v>
      </c>
      <c r="E23" s="45">
        <f t="shared" si="5"/>
        <v>0</v>
      </c>
      <c r="F23" s="46">
        <f t="shared" si="6"/>
        <v>0</v>
      </c>
      <c r="G23" s="34"/>
      <c r="H23" s="35"/>
      <c r="I23" s="35"/>
      <c r="J23" s="35"/>
      <c r="K23" s="36"/>
      <c r="L23" s="1"/>
      <c r="M23" s="1"/>
      <c r="N23" s="34"/>
      <c r="O23" s="35"/>
      <c r="P23" s="35"/>
      <c r="Q23" s="35"/>
      <c r="R23" s="36"/>
      <c r="S23" s="1"/>
      <c r="T23" s="1"/>
      <c r="U23" s="1"/>
      <c r="V23" s="1"/>
      <c r="W23" s="34"/>
      <c r="X23" s="36"/>
      <c r="Y23" s="54"/>
      <c r="Z23" s="65"/>
      <c r="AA23" s="35"/>
      <c r="AB23" s="35"/>
      <c r="AC23" s="35"/>
      <c r="AD23" s="35"/>
      <c r="AE23" s="35"/>
      <c r="AF23" s="36"/>
      <c r="AG23" s="54"/>
      <c r="AH23" s="35"/>
      <c r="AI23" s="36"/>
      <c r="AJ23" s="1"/>
      <c r="AK23" s="1"/>
    </row>
    <row r="24" spans="1:37" ht="24.75" customHeight="1" thickBot="1" thickTop="1">
      <c r="A24" s="44">
        <f t="shared" si="1"/>
        <v>0</v>
      </c>
      <c r="B24" s="45">
        <f t="shared" si="2"/>
        <v>0</v>
      </c>
      <c r="C24" s="45">
        <f t="shared" si="3"/>
        <v>0</v>
      </c>
      <c r="D24" s="45">
        <f t="shared" si="4"/>
        <v>0</v>
      </c>
      <c r="E24" s="45">
        <f t="shared" si="5"/>
        <v>0</v>
      </c>
      <c r="F24" s="46">
        <f t="shared" si="6"/>
        <v>0</v>
      </c>
      <c r="G24" s="34"/>
      <c r="H24" s="35"/>
      <c r="I24" s="35"/>
      <c r="J24" s="35"/>
      <c r="K24" s="36"/>
      <c r="L24" s="1"/>
      <c r="M24" s="1"/>
      <c r="N24" s="34"/>
      <c r="O24" s="35"/>
      <c r="P24" s="35"/>
      <c r="Q24" s="35"/>
      <c r="R24" s="36"/>
      <c r="S24" s="1"/>
      <c r="T24" s="1"/>
      <c r="U24" s="1"/>
      <c r="V24" s="1"/>
      <c r="W24" s="34"/>
      <c r="X24" s="36"/>
      <c r="Y24" s="54"/>
      <c r="Z24" s="65"/>
      <c r="AA24" s="35"/>
      <c r="AB24" s="35"/>
      <c r="AC24" s="35"/>
      <c r="AD24" s="35"/>
      <c r="AE24" s="35"/>
      <c r="AF24" s="36"/>
      <c r="AG24" s="54"/>
      <c r="AH24" s="35"/>
      <c r="AI24" s="36"/>
      <c r="AJ24" s="1"/>
      <c r="AK24" s="1"/>
    </row>
    <row r="25" spans="1:37" ht="24.75" customHeight="1" thickBot="1" thickTop="1">
      <c r="A25" s="44">
        <f t="shared" si="1"/>
        <v>0</v>
      </c>
      <c r="B25" s="45">
        <f t="shared" si="2"/>
        <v>0</v>
      </c>
      <c r="C25" s="45">
        <f t="shared" si="3"/>
        <v>0</v>
      </c>
      <c r="D25" s="45">
        <f t="shared" si="4"/>
        <v>0</v>
      </c>
      <c r="E25" s="45">
        <f t="shared" si="5"/>
        <v>0</v>
      </c>
      <c r="F25" s="46">
        <f t="shared" si="6"/>
        <v>0</v>
      </c>
      <c r="G25" s="34"/>
      <c r="H25" s="35"/>
      <c r="I25" s="35"/>
      <c r="J25" s="35"/>
      <c r="K25" s="36"/>
      <c r="L25" s="1"/>
      <c r="M25" s="1"/>
      <c r="N25" s="34"/>
      <c r="O25" s="35"/>
      <c r="P25" s="35"/>
      <c r="Q25" s="35"/>
      <c r="R25" s="36"/>
      <c r="S25" s="1"/>
      <c r="T25" s="1"/>
      <c r="U25" s="1"/>
      <c r="V25" s="1"/>
      <c r="W25" s="34"/>
      <c r="X25" s="36"/>
      <c r="Y25" s="54"/>
      <c r="Z25" s="65"/>
      <c r="AA25" s="35"/>
      <c r="AB25" s="35"/>
      <c r="AC25" s="35"/>
      <c r="AD25" s="35"/>
      <c r="AE25" s="35"/>
      <c r="AF25" s="36"/>
      <c r="AG25" s="54"/>
      <c r="AH25" s="35"/>
      <c r="AI25" s="36"/>
      <c r="AJ25" s="1"/>
      <c r="AK25" s="1"/>
    </row>
    <row r="26" spans="1:37" ht="24.75" customHeight="1" thickBot="1" thickTop="1">
      <c r="A26" s="44">
        <f aca="true" t="shared" si="7" ref="A26:A32">A25</f>
        <v>0</v>
      </c>
      <c r="B26" s="45">
        <f aca="true" t="shared" si="8" ref="B26:B32">B25</f>
        <v>0</v>
      </c>
      <c r="C26" s="45">
        <f aca="true" t="shared" si="9" ref="C26:C32">C25</f>
        <v>0</v>
      </c>
      <c r="D26" s="45">
        <f aca="true" t="shared" si="10" ref="D26:D32">D25</f>
        <v>0</v>
      </c>
      <c r="E26" s="45">
        <f aca="true" t="shared" si="11" ref="E26:E32">E25</f>
        <v>0</v>
      </c>
      <c r="F26" s="46">
        <f aca="true" t="shared" si="12" ref="F26:F32">F25</f>
        <v>0</v>
      </c>
      <c r="G26" s="34"/>
      <c r="H26" s="35"/>
      <c r="I26" s="35"/>
      <c r="J26" s="35"/>
      <c r="K26" s="36"/>
      <c r="L26" s="1"/>
      <c r="M26" s="1"/>
      <c r="N26" s="34"/>
      <c r="O26" s="35"/>
      <c r="P26" s="35"/>
      <c r="Q26" s="35"/>
      <c r="R26" s="36"/>
      <c r="S26" s="1"/>
      <c r="T26" s="1"/>
      <c r="U26" s="1"/>
      <c r="V26" s="1"/>
      <c r="W26" s="34"/>
      <c r="X26" s="36"/>
      <c r="Y26" s="54"/>
      <c r="Z26" s="65"/>
      <c r="AA26" s="35"/>
      <c r="AB26" s="35"/>
      <c r="AC26" s="35"/>
      <c r="AD26" s="35"/>
      <c r="AE26" s="35"/>
      <c r="AF26" s="36"/>
      <c r="AG26" s="54"/>
      <c r="AH26" s="35"/>
      <c r="AI26" s="36"/>
      <c r="AJ26" s="1"/>
      <c r="AK26" s="1"/>
    </row>
    <row r="27" spans="1:37" ht="24.75" customHeight="1" thickBot="1" thickTop="1">
      <c r="A27" s="44">
        <f t="shared" si="7"/>
        <v>0</v>
      </c>
      <c r="B27" s="45">
        <f t="shared" si="8"/>
        <v>0</v>
      </c>
      <c r="C27" s="45">
        <f t="shared" si="9"/>
        <v>0</v>
      </c>
      <c r="D27" s="45">
        <f t="shared" si="10"/>
        <v>0</v>
      </c>
      <c r="E27" s="45">
        <f t="shared" si="11"/>
        <v>0</v>
      </c>
      <c r="F27" s="46">
        <f t="shared" si="12"/>
        <v>0</v>
      </c>
      <c r="G27" s="34"/>
      <c r="H27" s="35"/>
      <c r="I27" s="35"/>
      <c r="J27" s="35"/>
      <c r="K27" s="36"/>
      <c r="L27" s="1"/>
      <c r="M27" s="1"/>
      <c r="N27" s="34"/>
      <c r="O27" s="35"/>
      <c r="P27" s="35"/>
      <c r="Q27" s="35"/>
      <c r="R27" s="36"/>
      <c r="S27" s="1"/>
      <c r="T27" s="1"/>
      <c r="U27" s="1"/>
      <c r="V27" s="1"/>
      <c r="W27" s="34"/>
      <c r="X27" s="36"/>
      <c r="Y27" s="54"/>
      <c r="Z27" s="65"/>
      <c r="AA27" s="35"/>
      <c r="AB27" s="35"/>
      <c r="AC27" s="35"/>
      <c r="AD27" s="35"/>
      <c r="AE27" s="35"/>
      <c r="AF27" s="36"/>
      <c r="AG27" s="54"/>
      <c r="AH27" s="35"/>
      <c r="AI27" s="36"/>
      <c r="AJ27" s="1"/>
      <c r="AK27" s="1"/>
    </row>
    <row r="28" spans="1:37" ht="24.75" customHeight="1" thickBot="1" thickTop="1">
      <c r="A28" s="44">
        <f t="shared" si="7"/>
        <v>0</v>
      </c>
      <c r="B28" s="45">
        <f t="shared" si="8"/>
        <v>0</v>
      </c>
      <c r="C28" s="45">
        <f t="shared" si="9"/>
        <v>0</v>
      </c>
      <c r="D28" s="45">
        <f t="shared" si="10"/>
        <v>0</v>
      </c>
      <c r="E28" s="45">
        <f t="shared" si="11"/>
        <v>0</v>
      </c>
      <c r="F28" s="46">
        <f t="shared" si="12"/>
        <v>0</v>
      </c>
      <c r="G28" s="34"/>
      <c r="H28" s="35"/>
      <c r="I28" s="35"/>
      <c r="J28" s="35"/>
      <c r="K28" s="36"/>
      <c r="L28" s="1"/>
      <c r="M28" s="1"/>
      <c r="N28" s="34"/>
      <c r="O28" s="35"/>
      <c r="P28" s="35"/>
      <c r="Q28" s="35"/>
      <c r="R28" s="36"/>
      <c r="S28" s="1"/>
      <c r="T28" s="1"/>
      <c r="U28" s="1"/>
      <c r="V28" s="1"/>
      <c r="W28" s="34"/>
      <c r="X28" s="36"/>
      <c r="Y28" s="54"/>
      <c r="Z28" s="65"/>
      <c r="AA28" s="35"/>
      <c r="AB28" s="35"/>
      <c r="AC28" s="35"/>
      <c r="AD28" s="35"/>
      <c r="AE28" s="35"/>
      <c r="AF28" s="36"/>
      <c r="AG28" s="54"/>
      <c r="AH28" s="35"/>
      <c r="AI28" s="36"/>
      <c r="AJ28" s="1"/>
      <c r="AK28" s="1"/>
    </row>
    <row r="29" spans="1:37" ht="24.75" customHeight="1" thickBot="1" thickTop="1">
      <c r="A29" s="44">
        <f t="shared" si="7"/>
        <v>0</v>
      </c>
      <c r="B29" s="45">
        <f t="shared" si="8"/>
        <v>0</v>
      </c>
      <c r="C29" s="45">
        <f t="shared" si="9"/>
        <v>0</v>
      </c>
      <c r="D29" s="45">
        <f t="shared" si="10"/>
        <v>0</v>
      </c>
      <c r="E29" s="45">
        <f t="shared" si="11"/>
        <v>0</v>
      </c>
      <c r="F29" s="46">
        <f t="shared" si="12"/>
        <v>0</v>
      </c>
      <c r="G29" s="34"/>
      <c r="H29" s="35"/>
      <c r="I29" s="35"/>
      <c r="J29" s="35"/>
      <c r="K29" s="36"/>
      <c r="L29" s="1"/>
      <c r="M29" s="1"/>
      <c r="N29" s="34"/>
      <c r="O29" s="35"/>
      <c r="P29" s="35"/>
      <c r="Q29" s="35"/>
      <c r="R29" s="36"/>
      <c r="S29" s="1"/>
      <c r="T29" s="1"/>
      <c r="U29" s="1"/>
      <c r="V29" s="1"/>
      <c r="W29" s="34"/>
      <c r="X29" s="36"/>
      <c r="Y29" s="54"/>
      <c r="Z29" s="65"/>
      <c r="AA29" s="35"/>
      <c r="AB29" s="35"/>
      <c r="AC29" s="35"/>
      <c r="AD29" s="35"/>
      <c r="AE29" s="35"/>
      <c r="AF29" s="36"/>
      <c r="AG29" s="54"/>
      <c r="AH29" s="35"/>
      <c r="AI29" s="36"/>
      <c r="AJ29" s="1"/>
      <c r="AK29" s="1"/>
    </row>
    <row r="30" spans="1:37" ht="24.75" customHeight="1" thickBot="1" thickTop="1">
      <c r="A30" s="44">
        <f t="shared" si="7"/>
        <v>0</v>
      </c>
      <c r="B30" s="45">
        <f t="shared" si="8"/>
        <v>0</v>
      </c>
      <c r="C30" s="45">
        <f t="shared" si="9"/>
        <v>0</v>
      </c>
      <c r="D30" s="45">
        <f t="shared" si="10"/>
        <v>0</v>
      </c>
      <c r="E30" s="45">
        <f t="shared" si="11"/>
        <v>0</v>
      </c>
      <c r="F30" s="46">
        <f t="shared" si="12"/>
        <v>0</v>
      </c>
      <c r="G30" s="34"/>
      <c r="H30" s="35"/>
      <c r="I30" s="35"/>
      <c r="J30" s="35"/>
      <c r="K30" s="36"/>
      <c r="L30" s="1"/>
      <c r="M30" s="1"/>
      <c r="N30" s="34"/>
      <c r="O30" s="35"/>
      <c r="P30" s="35"/>
      <c r="Q30" s="35"/>
      <c r="R30" s="36"/>
      <c r="S30" s="1"/>
      <c r="T30" s="1"/>
      <c r="U30" s="1"/>
      <c r="V30" s="1"/>
      <c r="W30" s="34"/>
      <c r="X30" s="36"/>
      <c r="Y30" s="54"/>
      <c r="Z30" s="65"/>
      <c r="AA30" s="35"/>
      <c r="AB30" s="35"/>
      <c r="AC30" s="35"/>
      <c r="AD30" s="35"/>
      <c r="AE30" s="35"/>
      <c r="AF30" s="36"/>
      <c r="AG30" s="54"/>
      <c r="AH30" s="35"/>
      <c r="AI30" s="36"/>
      <c r="AJ30" s="1"/>
      <c r="AK30" s="1"/>
    </row>
    <row r="31" spans="1:37" ht="24.75" customHeight="1" thickBot="1" thickTop="1">
      <c r="A31" s="44">
        <f t="shared" si="7"/>
        <v>0</v>
      </c>
      <c r="B31" s="45">
        <f t="shared" si="8"/>
        <v>0</v>
      </c>
      <c r="C31" s="45">
        <f t="shared" si="9"/>
        <v>0</v>
      </c>
      <c r="D31" s="45">
        <f t="shared" si="10"/>
        <v>0</v>
      </c>
      <c r="E31" s="45">
        <f t="shared" si="11"/>
        <v>0</v>
      </c>
      <c r="F31" s="46">
        <f t="shared" si="12"/>
        <v>0</v>
      </c>
      <c r="G31" s="34"/>
      <c r="H31" s="35"/>
      <c r="I31" s="35"/>
      <c r="J31" s="35"/>
      <c r="K31" s="36"/>
      <c r="L31" s="1"/>
      <c r="M31" s="1"/>
      <c r="N31" s="34"/>
      <c r="O31" s="35"/>
      <c r="P31" s="35"/>
      <c r="Q31" s="35"/>
      <c r="R31" s="36"/>
      <c r="S31" s="1"/>
      <c r="T31" s="1"/>
      <c r="U31" s="1"/>
      <c r="V31" s="1"/>
      <c r="W31" s="34"/>
      <c r="X31" s="36"/>
      <c r="Y31" s="54"/>
      <c r="Z31" s="65"/>
      <c r="AA31" s="35"/>
      <c r="AB31" s="35"/>
      <c r="AC31" s="35"/>
      <c r="AD31" s="35"/>
      <c r="AE31" s="35"/>
      <c r="AF31" s="36"/>
      <c r="AG31" s="54"/>
      <c r="AH31" s="35"/>
      <c r="AI31" s="36"/>
      <c r="AJ31" s="1"/>
      <c r="AK31" s="1"/>
    </row>
    <row r="32" spans="1:37" ht="24.75" customHeight="1" thickBot="1" thickTop="1">
      <c r="A32" s="44">
        <f t="shared" si="7"/>
        <v>0</v>
      </c>
      <c r="B32" s="45">
        <f t="shared" si="8"/>
        <v>0</v>
      </c>
      <c r="C32" s="45">
        <f t="shared" si="9"/>
        <v>0</v>
      </c>
      <c r="D32" s="45">
        <f t="shared" si="10"/>
        <v>0</v>
      </c>
      <c r="E32" s="45">
        <f t="shared" si="11"/>
        <v>0</v>
      </c>
      <c r="F32" s="46">
        <f t="shared" si="12"/>
        <v>0</v>
      </c>
      <c r="G32" s="37"/>
      <c r="H32" s="38"/>
      <c r="I32" s="38"/>
      <c r="J32" s="38"/>
      <c r="K32" s="39"/>
      <c r="L32" s="1"/>
      <c r="M32" s="1"/>
      <c r="N32" s="37"/>
      <c r="O32" s="38"/>
      <c r="P32" s="38"/>
      <c r="Q32" s="38"/>
      <c r="R32" s="39"/>
      <c r="S32" s="1"/>
      <c r="T32" s="1"/>
      <c r="U32" s="1"/>
      <c r="V32" s="1"/>
      <c r="W32" s="37"/>
      <c r="X32" s="39"/>
      <c r="Y32" s="56"/>
      <c r="Z32" s="66"/>
      <c r="AA32" s="38"/>
      <c r="AB32" s="38"/>
      <c r="AC32" s="38"/>
      <c r="AD32" s="38"/>
      <c r="AE32" s="38"/>
      <c r="AF32" s="39"/>
      <c r="AG32" s="56"/>
      <c r="AH32" s="38"/>
      <c r="AI32" s="39"/>
      <c r="AJ32" s="1"/>
      <c r="AK32" s="1"/>
    </row>
    <row r="33" spans="1:37" ht="24.75" customHeight="1" thickBot="1" thickTop="1">
      <c r="A33" s="47"/>
      <c r="B33" s="48"/>
      <c r="C33" s="48"/>
      <c r="D33" s="48"/>
      <c r="E33" s="48"/>
      <c r="F33" s="49"/>
      <c r="G33" s="87" t="s">
        <v>24</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9"/>
      <c r="AJ33" s="1">
        <f>SUM(AJ17:AJ32)</f>
        <v>0</v>
      </c>
      <c r="AK33" s="1">
        <f>SUM(AK17:AK32)</f>
        <v>0</v>
      </c>
    </row>
    <row r="34" spans="1:37" ht="24.75" customHeight="1" thickTop="1">
      <c r="A34" s="72" t="s">
        <v>132</v>
      </c>
      <c r="B34" s="72"/>
      <c r="H34" s="2"/>
      <c r="I34" s="2"/>
      <c r="J34" s="2"/>
      <c r="K34" s="2"/>
      <c r="L34" s="2"/>
      <c r="M34" s="2"/>
      <c r="N34" s="2"/>
      <c r="O34" s="2"/>
      <c r="P34" s="2"/>
      <c r="Q34" s="2"/>
      <c r="R34" s="2"/>
      <c r="S34" s="2"/>
      <c r="T34" s="2"/>
      <c r="U34" s="2"/>
      <c r="V34" s="2"/>
      <c r="W34" s="2"/>
      <c r="X34" s="2"/>
      <c r="Y34" s="26"/>
      <c r="Z34" s="26"/>
      <c r="AA34" s="2"/>
      <c r="AB34" s="2"/>
      <c r="AC34" s="2"/>
      <c r="AD34" s="2"/>
      <c r="AE34" s="2"/>
      <c r="AF34" s="2"/>
      <c r="AG34" s="26"/>
      <c r="AH34" s="2"/>
      <c r="AI34" s="2"/>
      <c r="AJ34" s="2"/>
      <c r="AK34" s="2"/>
    </row>
    <row r="35" spans="1:37" ht="18.75" customHeight="1">
      <c r="A35" s="73"/>
      <c r="B35" s="72"/>
      <c r="H35" s="3"/>
      <c r="I35" s="3"/>
      <c r="J35" s="3"/>
      <c r="K35" s="3"/>
      <c r="L35" s="3"/>
      <c r="M35" s="3"/>
      <c r="N35" s="3"/>
      <c r="O35" s="3"/>
      <c r="P35" s="3"/>
      <c r="Q35" s="3"/>
      <c r="R35" s="3"/>
      <c r="S35" s="3"/>
      <c r="T35" s="3"/>
      <c r="U35" s="3"/>
      <c r="V35" s="3"/>
      <c r="W35" s="3"/>
      <c r="X35" s="3"/>
      <c r="Y35" s="69"/>
      <c r="Z35" s="69"/>
      <c r="AA35" s="3"/>
      <c r="AB35" s="3"/>
      <c r="AC35" s="3"/>
      <c r="AD35" s="3"/>
      <c r="AE35" s="3"/>
      <c r="AF35" s="3"/>
      <c r="AG35" s="69"/>
      <c r="AH35" s="3"/>
      <c r="AI35" s="3"/>
      <c r="AJ35" s="3"/>
      <c r="AK35" s="3"/>
    </row>
    <row r="36" spans="1:2" ht="18" customHeight="1">
      <c r="A36" s="72" t="s">
        <v>133</v>
      </c>
      <c r="B36" s="72"/>
    </row>
    <row r="37" spans="1:2" ht="18" customHeight="1">
      <c r="A37" s="74"/>
      <c r="B37" s="72"/>
    </row>
    <row r="38" spans="1:2" ht="16.5" customHeight="1">
      <c r="A38" s="74" t="s">
        <v>134</v>
      </c>
      <c r="B38" s="72"/>
    </row>
    <row r="39" spans="1:2" ht="16.5" customHeight="1">
      <c r="A39" s="74"/>
      <c r="B39" s="72"/>
    </row>
    <row r="40" spans="1:2" ht="12.75" customHeight="1">
      <c r="A40" s="74" t="s">
        <v>25</v>
      </c>
      <c r="B40" s="72"/>
    </row>
    <row r="41" spans="1:2" ht="12.75">
      <c r="A41" s="74"/>
      <c r="B41" s="72"/>
    </row>
    <row r="42" spans="1:2" ht="12.75">
      <c r="A42" s="72" t="s">
        <v>26</v>
      </c>
      <c r="B42" s="72"/>
    </row>
    <row r="43" spans="1:2" ht="12.75">
      <c r="A43" s="72"/>
      <c r="B43" s="72"/>
    </row>
    <row r="44" spans="1:2" ht="12.75">
      <c r="A44" s="73" t="s">
        <v>119</v>
      </c>
      <c r="B44" s="72"/>
    </row>
    <row r="45" spans="1:2" ht="12.75">
      <c r="A45" s="19" t="s">
        <v>109</v>
      </c>
      <c r="B45" s="72"/>
    </row>
    <row r="46" spans="1:2" ht="12.75">
      <c r="A46" s="75" t="s">
        <v>117</v>
      </c>
      <c r="B46" s="72"/>
    </row>
    <row r="47" spans="1:2" ht="12.75">
      <c r="A47" s="75" t="s">
        <v>118</v>
      </c>
      <c r="B47" s="72"/>
    </row>
    <row r="48" spans="1:2" ht="12.75">
      <c r="A48" s="75" t="s">
        <v>110</v>
      </c>
      <c r="B48" s="72"/>
    </row>
    <row r="49" spans="1:2" ht="12.75">
      <c r="A49" s="72"/>
      <c r="B49" s="72"/>
    </row>
    <row r="50" spans="1:2" ht="12.75">
      <c r="A50" s="72" t="s">
        <v>27</v>
      </c>
      <c r="B50" s="72"/>
    </row>
    <row r="51" spans="1:2" ht="12.75">
      <c r="A51" s="72"/>
      <c r="B51" s="72"/>
    </row>
    <row r="52" spans="1:2" ht="12.75">
      <c r="A52" s="72" t="s">
        <v>113</v>
      </c>
      <c r="B52" s="72"/>
    </row>
    <row r="53" spans="1:2" ht="12.75">
      <c r="A53" s="72"/>
      <c r="B53" s="72"/>
    </row>
    <row r="54" spans="1:2" ht="12.75">
      <c r="A54" s="73" t="s">
        <v>28</v>
      </c>
      <c r="B54" s="72"/>
    </row>
    <row r="55" spans="1:2" ht="12.75">
      <c r="A55" s="72"/>
      <c r="B55" s="72"/>
    </row>
    <row r="56" spans="1:11" ht="12.75">
      <c r="A56" s="76" t="s">
        <v>138</v>
      </c>
      <c r="B56" s="77"/>
      <c r="C56" s="77"/>
      <c r="D56" s="77"/>
      <c r="E56" s="77"/>
      <c r="F56" s="77"/>
      <c r="G56" s="77"/>
      <c r="H56" s="77"/>
      <c r="I56" s="77"/>
      <c r="J56" s="77"/>
      <c r="K56" s="77"/>
    </row>
    <row r="57" spans="1:11" ht="12.75">
      <c r="A57" s="77"/>
      <c r="B57" s="77"/>
      <c r="C57" s="77"/>
      <c r="D57" s="77"/>
      <c r="E57" s="77"/>
      <c r="F57" s="77"/>
      <c r="G57" s="77"/>
      <c r="H57" s="77"/>
      <c r="I57" s="77"/>
      <c r="J57" s="77"/>
      <c r="K57" s="77"/>
    </row>
    <row r="58" spans="1:11" ht="13.5" customHeight="1">
      <c r="A58" s="77"/>
      <c r="B58" s="77"/>
      <c r="C58" s="77"/>
      <c r="D58" s="77"/>
      <c r="E58" s="77"/>
      <c r="F58" s="77"/>
      <c r="G58" s="77"/>
      <c r="H58" s="77"/>
      <c r="I58" s="77"/>
      <c r="J58" s="77"/>
      <c r="K58" s="77"/>
    </row>
    <row r="59" spans="1:11" ht="8.25" customHeight="1">
      <c r="A59" s="77"/>
      <c r="B59" s="77"/>
      <c r="C59" s="77"/>
      <c r="D59" s="77"/>
      <c r="E59" s="77"/>
      <c r="F59" s="77"/>
      <c r="G59" s="77"/>
      <c r="H59" s="77"/>
      <c r="I59" s="77"/>
      <c r="J59" s="77"/>
      <c r="K59" s="77"/>
    </row>
    <row r="60" spans="1:11" ht="13.5" customHeight="1" hidden="1">
      <c r="A60" s="77"/>
      <c r="B60" s="77"/>
      <c r="C60" s="77"/>
      <c r="D60" s="77"/>
      <c r="E60" s="77"/>
      <c r="F60" s="77"/>
      <c r="G60" s="77"/>
      <c r="H60" s="77"/>
      <c r="I60" s="77"/>
      <c r="J60" s="77"/>
      <c r="K60" s="77"/>
    </row>
    <row r="61" spans="2:4" ht="13.5" customHeight="1">
      <c r="B61" s="20"/>
      <c r="C61" s="21"/>
      <c r="D61" s="22"/>
    </row>
    <row r="62" spans="1:4" ht="12.75">
      <c r="A62" s="21"/>
      <c r="B62" s="20"/>
      <c r="C62" s="21"/>
      <c r="D62" s="22"/>
    </row>
  </sheetData>
  <sheetProtection/>
  <mergeCells count="16">
    <mergeCell ref="G33:AI33"/>
    <mergeCell ref="G15:K15"/>
    <mergeCell ref="AG15:AI15"/>
    <mergeCell ref="N15:R15"/>
    <mergeCell ref="L15:L16"/>
    <mergeCell ref="M15:M16"/>
    <mergeCell ref="A56:K60"/>
    <mergeCell ref="AJ15:AJ16"/>
    <mergeCell ref="AK15:AK16"/>
    <mergeCell ref="S15:S16"/>
    <mergeCell ref="T15:T16"/>
    <mergeCell ref="U15:U16"/>
    <mergeCell ref="V15:V16"/>
    <mergeCell ref="W15:X15"/>
    <mergeCell ref="Y15:AF15"/>
    <mergeCell ref="A15:F15"/>
  </mergeCells>
  <dataValidations count="2">
    <dataValidation errorStyle="warning" type="list" allowBlank="1" showInputMessage="1" showErrorMessage="1" prompt="Seleccionar tipo de la lista adjunta" error="El tipo debe ser seleccionado de la lista adjunta" sqref="L17:L32">
      <formula1>"Transformador,Resistencia,Inductor,Condensador,Arrancador,Equipo con fluido termoconductor,Equipo subterraneode minas con fluido hidraulico,Recipiente,Otros"</formula1>
    </dataValidation>
    <dataValidation type="list" allowBlank="1" showInputMessage="1" showErrorMessage="1" prompt="Seleccionar Grupo de la lista adjunta&#10;" error="El Grupo debe ser seleccionado de la lista adjunta&#10;" sqref="S17:S32">
      <formula1>$A$45:$A$48</formula1>
    </dataValidation>
  </dataValidations>
  <printOptions/>
  <pageMargins left="0.75" right="0.75" top="1" bottom="1"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D48"/>
  <sheetViews>
    <sheetView showGridLines="0" zoomScalePageLayoutView="0" workbookViewId="0" topLeftCell="A1">
      <selection activeCell="G3" sqref="G3"/>
    </sheetView>
  </sheetViews>
  <sheetFormatPr defaultColWidth="11.421875" defaultRowHeight="12.75"/>
  <cols>
    <col min="1" max="1" width="19.00390625" style="0" customWidth="1"/>
    <col min="2" max="2" width="21.57421875" style="0" customWidth="1"/>
    <col min="3" max="4" width="19.8515625" style="0" customWidth="1"/>
    <col min="5" max="5" width="11.57421875" style="0" customWidth="1"/>
    <col min="6" max="6" width="14.8515625" style="0" customWidth="1"/>
    <col min="8" max="9" width="19.421875" style="0" customWidth="1"/>
  </cols>
  <sheetData>
    <row r="1" spans="2:5" ht="35.25" customHeight="1">
      <c r="B1" s="15" t="s">
        <v>59</v>
      </c>
      <c r="E1" s="3"/>
    </row>
    <row r="2" spans="2:5" ht="14.25" customHeight="1">
      <c r="B2" s="16" t="s">
        <v>60</v>
      </c>
      <c r="E2" s="3"/>
    </row>
    <row r="3" spans="1:4" ht="14.25" customHeight="1">
      <c r="A3" s="16"/>
      <c r="D3" s="3"/>
    </row>
    <row r="4" spans="2:4" ht="14.25" customHeight="1">
      <c r="B4" s="62" t="s">
        <v>114</v>
      </c>
      <c r="D4" s="3"/>
    </row>
    <row r="5" spans="1:4" ht="14.25" customHeight="1">
      <c r="A5" s="60" t="s">
        <v>55</v>
      </c>
      <c r="B5">
        <f>Hoja1!A17</f>
        <v>0</v>
      </c>
      <c r="D5" s="3"/>
    </row>
    <row r="6" spans="1:4" ht="30.75" customHeight="1">
      <c r="A6" s="63" t="s">
        <v>115</v>
      </c>
      <c r="B6">
        <f>Hoja1!B17</f>
        <v>0</v>
      </c>
      <c r="D6" s="3"/>
    </row>
    <row r="7" spans="1:4" ht="14.25" customHeight="1">
      <c r="A7" s="60" t="s">
        <v>61</v>
      </c>
      <c r="B7">
        <f>Hoja1!C17</f>
        <v>0</v>
      </c>
      <c r="D7" s="3"/>
    </row>
    <row r="8" spans="1:4" ht="14.25" customHeight="1">
      <c r="A8" s="60" t="s">
        <v>63</v>
      </c>
      <c r="B8">
        <f>Hoja1!D17</f>
        <v>0</v>
      </c>
      <c r="D8" s="3"/>
    </row>
    <row r="9" spans="1:4" ht="14.25" customHeight="1">
      <c r="A9" s="61" t="s">
        <v>62</v>
      </c>
      <c r="B9">
        <f>Hoja1!E17</f>
        <v>0</v>
      </c>
      <c r="D9" s="3"/>
    </row>
    <row r="10" spans="1:4" ht="14.25" customHeight="1">
      <c r="A10" s="60" t="s">
        <v>64</v>
      </c>
      <c r="B10">
        <f>Hoja1!F17</f>
        <v>0</v>
      </c>
      <c r="D10" s="3"/>
    </row>
    <row r="11" spans="3:4" ht="13.5" thickBot="1">
      <c r="C11" s="3"/>
      <c r="D11" s="3"/>
    </row>
    <row r="12" spans="1:7" ht="12.75">
      <c r="A12" s="102" t="s">
        <v>46</v>
      </c>
      <c r="B12" s="102" t="s">
        <v>43</v>
      </c>
      <c r="C12" s="107" t="s">
        <v>44</v>
      </c>
      <c r="D12" s="108"/>
      <c r="E12" s="108"/>
      <c r="F12" s="109"/>
      <c r="G12" s="102" t="s">
        <v>53</v>
      </c>
    </row>
    <row r="13" spans="1:7" ht="12.75">
      <c r="A13" s="103"/>
      <c r="B13" s="103"/>
      <c r="C13" s="110"/>
      <c r="D13" s="111"/>
      <c r="E13" s="111"/>
      <c r="F13" s="112"/>
      <c r="G13" s="103"/>
    </row>
    <row r="14" spans="1:7" ht="12.75" customHeight="1">
      <c r="A14" s="103"/>
      <c r="B14" s="103"/>
      <c r="C14" s="110"/>
      <c r="D14" s="111"/>
      <c r="E14" s="111"/>
      <c r="F14" s="112"/>
      <c r="G14" s="103"/>
    </row>
    <row r="15" spans="1:7" ht="12.75">
      <c r="A15" s="103"/>
      <c r="B15" s="103"/>
      <c r="C15" s="110"/>
      <c r="D15" s="111"/>
      <c r="E15" s="111"/>
      <c r="F15" s="112"/>
      <c r="G15" s="103"/>
    </row>
    <row r="16" spans="1:7" ht="12.75" customHeight="1">
      <c r="A16" s="103"/>
      <c r="B16" s="103"/>
      <c r="C16" s="110"/>
      <c r="D16" s="111"/>
      <c r="E16" s="111"/>
      <c r="F16" s="112"/>
      <c r="G16" s="103"/>
    </row>
    <row r="17" spans="1:7" ht="12.75">
      <c r="A17" s="103"/>
      <c r="B17" s="103"/>
      <c r="C17" s="110"/>
      <c r="D17" s="111"/>
      <c r="E17" s="111"/>
      <c r="F17" s="112"/>
      <c r="G17" s="103"/>
    </row>
    <row r="18" spans="1:7" ht="13.5" thickBot="1">
      <c r="A18" s="103"/>
      <c r="B18" s="103"/>
      <c r="C18" s="113"/>
      <c r="D18" s="114"/>
      <c r="E18" s="114"/>
      <c r="F18" s="115"/>
      <c r="G18" s="103"/>
    </row>
    <row r="19" spans="1:7" ht="12.75">
      <c r="A19" s="105"/>
      <c r="B19" s="103"/>
      <c r="C19" s="116" t="s">
        <v>121</v>
      </c>
      <c r="D19" s="116" t="s">
        <v>120</v>
      </c>
      <c r="E19" s="116" t="s">
        <v>52</v>
      </c>
      <c r="F19" s="102" t="s">
        <v>34</v>
      </c>
      <c r="G19" s="103"/>
    </row>
    <row r="20" spans="1:7" ht="20.25" customHeight="1" thickBot="1">
      <c r="A20" s="105"/>
      <c r="B20" s="103"/>
      <c r="C20" s="117"/>
      <c r="D20" s="117"/>
      <c r="E20" s="117"/>
      <c r="F20" s="118"/>
      <c r="G20" s="103"/>
    </row>
    <row r="21" spans="1:7" ht="11.25" customHeight="1">
      <c r="A21" s="105"/>
      <c r="B21" s="103"/>
      <c r="C21" s="92" t="s">
        <v>40</v>
      </c>
      <c r="D21" s="92" t="s">
        <v>35</v>
      </c>
      <c r="E21" s="92" t="s">
        <v>41</v>
      </c>
      <c r="F21" s="92" t="s">
        <v>42</v>
      </c>
      <c r="G21" s="103"/>
    </row>
    <row r="22" spans="1:7" ht="12.75">
      <c r="A22" s="105"/>
      <c r="B22" s="103"/>
      <c r="C22" s="95"/>
      <c r="D22" s="97"/>
      <c r="E22" s="95"/>
      <c r="F22" s="93"/>
      <c r="G22" s="103"/>
    </row>
    <row r="23" spans="1:7" ht="12.75">
      <c r="A23" s="105"/>
      <c r="B23" s="103"/>
      <c r="C23" s="95"/>
      <c r="D23" s="97"/>
      <c r="E23" s="95"/>
      <c r="F23" s="93"/>
      <c r="G23" s="103"/>
    </row>
    <row r="24" spans="1:7" ht="12.75">
      <c r="A24" s="105"/>
      <c r="B24" s="103"/>
      <c r="C24" s="95"/>
      <c r="D24" s="97"/>
      <c r="E24" s="95"/>
      <c r="F24" s="93"/>
      <c r="G24" s="103"/>
    </row>
    <row r="25" spans="1:7" ht="12.75">
      <c r="A25" s="105"/>
      <c r="B25" s="103"/>
      <c r="C25" s="95"/>
      <c r="D25" s="97"/>
      <c r="E25" s="95"/>
      <c r="F25" s="93"/>
      <c r="G25" s="103"/>
    </row>
    <row r="26" spans="1:30" ht="12.75">
      <c r="A26" s="105"/>
      <c r="B26" s="103"/>
      <c r="C26" s="95"/>
      <c r="D26" s="97"/>
      <c r="E26" s="95"/>
      <c r="F26" s="93"/>
      <c r="G26" s="103"/>
      <c r="H26" s="3"/>
      <c r="I26" s="3"/>
      <c r="J26" s="3"/>
      <c r="K26" s="3"/>
      <c r="L26" s="3"/>
      <c r="M26" s="3"/>
      <c r="N26" s="3"/>
      <c r="O26" s="3"/>
      <c r="P26" s="3"/>
      <c r="Q26" s="3"/>
      <c r="R26" s="3"/>
      <c r="S26" s="3"/>
      <c r="T26" s="3"/>
      <c r="U26" s="3"/>
      <c r="V26" s="3"/>
      <c r="W26" s="3"/>
      <c r="X26" s="3"/>
      <c r="Y26" s="3"/>
      <c r="Z26" s="3"/>
      <c r="AA26" s="3"/>
      <c r="AB26" s="3"/>
      <c r="AC26" s="3"/>
      <c r="AD26" s="3"/>
    </row>
    <row r="27" spans="1:30" ht="38.25" customHeight="1" thickBot="1">
      <c r="A27" s="106"/>
      <c r="B27" s="104"/>
      <c r="C27" s="96"/>
      <c r="D27" s="98"/>
      <c r="E27" s="96"/>
      <c r="F27" s="94"/>
      <c r="G27" s="104"/>
      <c r="H27" s="3"/>
      <c r="I27" s="3"/>
      <c r="J27" s="3"/>
      <c r="K27" s="3"/>
      <c r="L27" s="3"/>
      <c r="M27" s="3"/>
      <c r="N27" s="3"/>
      <c r="O27" s="3"/>
      <c r="P27" s="3"/>
      <c r="Q27" s="3"/>
      <c r="R27" s="3"/>
      <c r="S27" s="3"/>
      <c r="T27" s="3"/>
      <c r="U27" s="3"/>
      <c r="V27" s="3"/>
      <c r="W27" s="3"/>
      <c r="X27" s="3"/>
      <c r="Y27" s="3"/>
      <c r="Z27" s="3"/>
      <c r="AA27" s="3"/>
      <c r="AB27" s="3"/>
      <c r="AC27" s="3"/>
      <c r="AD27" s="3"/>
    </row>
    <row r="28" spans="1:30" ht="13.5" thickBot="1">
      <c r="A28" s="99"/>
      <c r="B28" s="7" t="s">
        <v>36</v>
      </c>
      <c r="C28" s="7"/>
      <c r="D28" s="7"/>
      <c r="E28" s="7"/>
      <c r="F28" s="7"/>
      <c r="G28" s="7">
        <f>SUM(C28:F28)</f>
        <v>0</v>
      </c>
      <c r="H28" s="3"/>
      <c r="I28" s="3"/>
      <c r="J28" s="3"/>
      <c r="K28" s="3"/>
      <c r="L28" s="3"/>
      <c r="M28" s="3"/>
      <c r="N28" s="3"/>
      <c r="O28" s="3"/>
      <c r="P28" s="3"/>
      <c r="Q28" s="3"/>
      <c r="R28" s="3"/>
      <c r="S28" s="3"/>
      <c r="T28" s="3"/>
      <c r="U28" s="3"/>
      <c r="V28" s="3"/>
      <c r="W28" s="3"/>
      <c r="X28" s="3"/>
      <c r="Y28" s="3"/>
      <c r="Z28" s="3"/>
      <c r="AA28" s="3"/>
      <c r="AB28" s="3"/>
      <c r="AC28" s="3"/>
      <c r="AD28" s="3"/>
    </row>
    <row r="29" spans="1:7" ht="13.5" thickBot="1">
      <c r="A29" s="100"/>
      <c r="B29" s="7" t="s">
        <v>37</v>
      </c>
      <c r="C29" s="8" t="s">
        <v>45</v>
      </c>
      <c r="D29" s="7"/>
      <c r="E29" s="8" t="s">
        <v>45</v>
      </c>
      <c r="F29" s="7"/>
      <c r="G29" s="7">
        <f aca="true" t="shared" si="0" ref="G29:G36">SUM(C29:F29)</f>
        <v>0</v>
      </c>
    </row>
    <row r="30" spans="1:7" ht="13.5" thickBot="1">
      <c r="A30" s="101"/>
      <c r="B30" s="7" t="s">
        <v>38</v>
      </c>
      <c r="C30" s="7"/>
      <c r="D30" s="7"/>
      <c r="E30" s="7"/>
      <c r="F30" s="7"/>
      <c r="G30" s="7">
        <f t="shared" si="0"/>
        <v>0</v>
      </c>
    </row>
    <row r="31" spans="1:30" ht="13.5" thickBot="1">
      <c r="A31" s="99"/>
      <c r="B31" s="7" t="s">
        <v>36</v>
      </c>
      <c r="C31" s="7"/>
      <c r="D31" s="7"/>
      <c r="E31" s="7"/>
      <c r="F31" s="7"/>
      <c r="G31" s="7">
        <f t="shared" si="0"/>
        <v>0</v>
      </c>
      <c r="H31" s="3"/>
      <c r="I31" s="3"/>
      <c r="J31" s="3"/>
      <c r="K31" s="3"/>
      <c r="L31" s="3"/>
      <c r="M31" s="3"/>
      <c r="N31" s="3"/>
      <c r="O31" s="3"/>
      <c r="P31" s="3"/>
      <c r="Q31" s="3"/>
      <c r="R31" s="3"/>
      <c r="S31" s="3"/>
      <c r="T31" s="3"/>
      <c r="U31" s="3"/>
      <c r="V31" s="3"/>
      <c r="W31" s="3"/>
      <c r="X31" s="3"/>
      <c r="Y31" s="3"/>
      <c r="Z31" s="3"/>
      <c r="AA31" s="3"/>
      <c r="AB31" s="3"/>
      <c r="AC31" s="3"/>
      <c r="AD31" s="3"/>
    </row>
    <row r="32" spans="1:7" ht="13.5" thickBot="1">
      <c r="A32" s="100"/>
      <c r="B32" s="7" t="s">
        <v>37</v>
      </c>
      <c r="C32" s="8" t="s">
        <v>45</v>
      </c>
      <c r="D32" s="7"/>
      <c r="E32" s="8" t="s">
        <v>45</v>
      </c>
      <c r="F32" s="7"/>
      <c r="G32" s="7">
        <f t="shared" si="0"/>
        <v>0</v>
      </c>
    </row>
    <row r="33" spans="1:7" ht="13.5" thickBot="1">
      <c r="A33" s="101"/>
      <c r="B33" s="7" t="s">
        <v>38</v>
      </c>
      <c r="C33" s="7"/>
      <c r="D33" s="7"/>
      <c r="E33" s="7"/>
      <c r="F33" s="7"/>
      <c r="G33" s="7">
        <f t="shared" si="0"/>
        <v>0</v>
      </c>
    </row>
    <row r="34" spans="1:30" ht="13.5" thickBot="1">
      <c r="A34" s="99"/>
      <c r="B34" s="7" t="s">
        <v>36</v>
      </c>
      <c r="C34" s="7"/>
      <c r="D34" s="7"/>
      <c r="E34" s="7"/>
      <c r="F34" s="7"/>
      <c r="G34" s="7">
        <f t="shared" si="0"/>
        <v>0</v>
      </c>
      <c r="H34" s="3"/>
      <c r="I34" s="3"/>
      <c r="J34" s="3"/>
      <c r="K34" s="3"/>
      <c r="L34" s="3"/>
      <c r="M34" s="3"/>
      <c r="N34" s="3"/>
      <c r="O34" s="3"/>
      <c r="P34" s="3"/>
      <c r="Q34" s="3"/>
      <c r="R34" s="3"/>
      <c r="S34" s="3"/>
      <c r="T34" s="3"/>
      <c r="U34" s="3"/>
      <c r="V34" s="3"/>
      <c r="W34" s="3"/>
      <c r="X34" s="3"/>
      <c r="Y34" s="3"/>
      <c r="Z34" s="3"/>
      <c r="AA34" s="3"/>
      <c r="AB34" s="3"/>
      <c r="AC34" s="3"/>
      <c r="AD34" s="3"/>
    </row>
    <row r="35" spans="1:7" ht="13.5" thickBot="1">
      <c r="A35" s="100"/>
      <c r="B35" s="7" t="s">
        <v>37</v>
      </c>
      <c r="C35" s="8" t="s">
        <v>45</v>
      </c>
      <c r="D35" s="7"/>
      <c r="E35" s="8" t="s">
        <v>45</v>
      </c>
      <c r="F35" s="7"/>
      <c r="G35" s="7">
        <f t="shared" si="0"/>
        <v>0</v>
      </c>
    </row>
    <row r="36" spans="1:7" ht="13.5" thickBot="1">
      <c r="A36" s="101"/>
      <c r="B36" s="7" t="s">
        <v>38</v>
      </c>
      <c r="C36" s="7"/>
      <c r="D36" s="7"/>
      <c r="E36" s="7"/>
      <c r="F36" s="7"/>
      <c r="G36" s="7">
        <f t="shared" si="0"/>
        <v>0</v>
      </c>
    </row>
    <row r="37" spans="1:7" ht="13.5" customHeight="1" thickBot="1">
      <c r="A37" s="90" t="s">
        <v>39</v>
      </c>
      <c r="B37" s="91"/>
      <c r="C37" s="7">
        <f>SUM(C28:C36)</f>
        <v>0</v>
      </c>
      <c r="D37" s="7">
        <f>SUM(D28:D36)</f>
        <v>0</v>
      </c>
      <c r="E37" s="7">
        <f>SUM(E28:E36)</f>
        <v>0</v>
      </c>
      <c r="F37" s="7">
        <f>SUM(F28:F36)</f>
        <v>0</v>
      </c>
      <c r="G37" s="7">
        <f>SUM(G28:G36)</f>
        <v>0</v>
      </c>
    </row>
    <row r="40" ht="12.75">
      <c r="A40" t="s">
        <v>48</v>
      </c>
    </row>
    <row r="42" ht="12.75">
      <c r="A42" t="s">
        <v>49</v>
      </c>
    </row>
    <row r="44" ht="12.75">
      <c r="A44" t="s">
        <v>50</v>
      </c>
    </row>
    <row r="46" ht="12.75">
      <c r="A46" t="s">
        <v>51</v>
      </c>
    </row>
    <row r="48" ht="12.75">
      <c r="A48" s="6" t="s">
        <v>47</v>
      </c>
    </row>
  </sheetData>
  <sheetProtection/>
  <mergeCells count="16">
    <mergeCell ref="G12:G27"/>
    <mergeCell ref="A12:A27"/>
    <mergeCell ref="A28:A30"/>
    <mergeCell ref="B12:B27"/>
    <mergeCell ref="C12:F18"/>
    <mergeCell ref="C19:C20"/>
    <mergeCell ref="D19:D20"/>
    <mergeCell ref="E19:E20"/>
    <mergeCell ref="F19:F20"/>
    <mergeCell ref="A37:B37"/>
    <mergeCell ref="F21:F27"/>
    <mergeCell ref="E21:E27"/>
    <mergeCell ref="C21:C27"/>
    <mergeCell ref="D21:D27"/>
    <mergeCell ref="A31:A33"/>
    <mergeCell ref="A34:A36"/>
  </mergeCells>
  <dataValidations count="1">
    <dataValidation type="list" allowBlank="1" showInputMessage="1" showErrorMessage="1" sqref="A28:A36">
      <formula1>"Transformador,Resistencia,Inductor,Condensador,Arrancador,Equipo con fluido termoconductor,Equipo subterraneode minas con fluido hidraulico,Recipiente,Otros"</formula1>
    </dataValidation>
  </dataValidation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C9"/>
  <sheetViews>
    <sheetView showGridLines="0" zoomScalePageLayoutView="0" workbookViewId="0" topLeftCell="A1">
      <selection activeCell="B14" sqref="B14"/>
    </sheetView>
  </sheetViews>
  <sheetFormatPr defaultColWidth="11.421875" defaultRowHeight="12.75"/>
  <cols>
    <col min="1" max="1" width="17.7109375" style="0" customWidth="1"/>
    <col min="2" max="2" width="47.140625" style="0" customWidth="1"/>
    <col min="3" max="3" width="34.00390625" style="0" customWidth="1"/>
  </cols>
  <sheetData>
    <row r="2" ht="15.75">
      <c r="B2" s="10" t="s">
        <v>58</v>
      </c>
    </row>
    <row r="3" ht="12.75">
      <c r="B3" t="s">
        <v>125</v>
      </c>
    </row>
    <row r="4" ht="13.5" thickBot="1"/>
    <row r="5" spans="2:3" ht="14.25" thickBot="1" thickTop="1">
      <c r="B5" s="12" t="s">
        <v>55</v>
      </c>
      <c r="C5" s="23">
        <f>Hoja1!A17</f>
        <v>0</v>
      </c>
    </row>
    <row r="6" spans="2:3" ht="14.25" thickBot="1" thickTop="1">
      <c r="B6" s="12" t="s">
        <v>69</v>
      </c>
      <c r="C6" s="23">
        <f>Hoja1!B17</f>
        <v>0</v>
      </c>
    </row>
    <row r="7" spans="2:3" ht="42.75" customHeight="1" thickBot="1" thickTop="1">
      <c r="B7" s="13" t="s">
        <v>123</v>
      </c>
      <c r="C7" s="23"/>
    </row>
    <row r="8" spans="2:3" ht="46.5" customHeight="1" thickBot="1" thickTop="1">
      <c r="B8" s="13" t="s">
        <v>122</v>
      </c>
      <c r="C8" s="14"/>
    </row>
    <row r="9" spans="2:3" ht="54" customHeight="1" thickBot="1" thickTop="1">
      <c r="B9" s="13" t="s">
        <v>124</v>
      </c>
      <c r="C9" s="14"/>
    </row>
    <row r="10" ht="13.5" thickTop="1"/>
  </sheetData>
  <sheetProtection/>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X41"/>
  <sheetViews>
    <sheetView showGridLines="0" zoomScalePageLayoutView="0" workbookViewId="0" topLeftCell="A1">
      <selection activeCell="B7" sqref="B7"/>
    </sheetView>
  </sheetViews>
  <sheetFormatPr defaultColWidth="11.421875" defaultRowHeight="12.75"/>
  <cols>
    <col min="2" max="2" width="36.57421875" style="0" customWidth="1"/>
    <col min="3" max="3" width="21.57421875" style="0" customWidth="1"/>
    <col min="4" max="4" width="18.140625" style="0" customWidth="1"/>
    <col min="5" max="5" width="14.00390625" style="0" customWidth="1"/>
    <col min="6" max="6" width="16.421875" style="0" customWidth="1"/>
    <col min="7" max="7" width="18.57421875" style="0" customWidth="1"/>
    <col min="8" max="8" width="14.00390625" style="0" customWidth="1"/>
    <col min="9" max="10" width="14.140625" style="0" customWidth="1"/>
    <col min="11" max="11" width="16.00390625" style="0" customWidth="1"/>
    <col min="13" max="13" width="24.28125" style="25" customWidth="1"/>
    <col min="14" max="14" width="30.140625" style="0" customWidth="1"/>
    <col min="15" max="15" width="30.00390625" style="0" customWidth="1"/>
    <col min="16" max="16" width="19.28125" style="0" customWidth="1"/>
    <col min="17" max="17" width="20.7109375" style="0" customWidth="1"/>
    <col min="18" max="19" width="26.28125" style="0" customWidth="1"/>
    <col min="20" max="20" width="18.57421875" style="25" customWidth="1"/>
    <col min="21" max="21" width="41.7109375" style="0" customWidth="1"/>
    <col min="22" max="22" width="26.8515625" style="0" customWidth="1"/>
    <col min="23" max="23" width="25.8515625" style="0" customWidth="1"/>
    <col min="24" max="24" width="23.8515625" style="0" customWidth="1"/>
  </cols>
  <sheetData>
    <row r="2" ht="15.75">
      <c r="B2" s="10" t="s">
        <v>71</v>
      </c>
    </row>
    <row r="3" ht="15.75">
      <c r="B3" s="10" t="s">
        <v>70</v>
      </c>
    </row>
    <row r="4" ht="15.75">
      <c r="B4" s="10" t="s">
        <v>72</v>
      </c>
    </row>
    <row r="5" ht="13.5" thickBot="1"/>
    <row r="6" spans="1:24" ht="14.25" customHeight="1" thickBot="1" thickTop="1">
      <c r="A6" s="82" t="s">
        <v>54</v>
      </c>
      <c r="B6" s="84"/>
      <c r="C6" s="85"/>
      <c r="D6" s="85"/>
      <c r="E6" s="85"/>
      <c r="F6" s="86"/>
      <c r="G6" s="82" t="s">
        <v>29</v>
      </c>
      <c r="H6" s="84"/>
      <c r="I6" s="84"/>
      <c r="J6" s="84"/>
      <c r="K6" s="83"/>
      <c r="L6" s="78" t="s">
        <v>30</v>
      </c>
      <c r="M6" s="120" t="s">
        <v>23</v>
      </c>
      <c r="N6" s="78" t="s">
        <v>31</v>
      </c>
      <c r="O6" s="78"/>
      <c r="P6" s="78"/>
      <c r="Q6" s="78"/>
      <c r="R6" s="78"/>
      <c r="S6" s="80" t="s">
        <v>73</v>
      </c>
      <c r="T6" s="122" t="s">
        <v>75</v>
      </c>
      <c r="U6" s="82" t="s">
        <v>77</v>
      </c>
      <c r="V6" s="83"/>
      <c r="W6" s="78" t="s">
        <v>74</v>
      </c>
      <c r="X6" s="78" t="s">
        <v>79</v>
      </c>
    </row>
    <row r="7" spans="1:24" ht="14.25" customHeight="1" thickBot="1" thickTop="1">
      <c r="A7" s="9" t="s">
        <v>55</v>
      </c>
      <c r="B7" s="9" t="s">
        <v>66</v>
      </c>
      <c r="C7" s="9" t="s">
        <v>61</v>
      </c>
      <c r="D7" s="9" t="s">
        <v>63</v>
      </c>
      <c r="E7" s="17" t="s">
        <v>62</v>
      </c>
      <c r="F7" s="17" t="s">
        <v>64</v>
      </c>
      <c r="G7" s="9" t="s">
        <v>0</v>
      </c>
      <c r="H7" s="9" t="s">
        <v>1</v>
      </c>
      <c r="I7" s="9" t="s">
        <v>2</v>
      </c>
      <c r="J7" s="9" t="s">
        <v>3</v>
      </c>
      <c r="K7" s="9" t="s">
        <v>4</v>
      </c>
      <c r="L7" s="78"/>
      <c r="M7" s="120"/>
      <c r="N7" s="9" t="s">
        <v>19</v>
      </c>
      <c r="O7" s="9" t="s">
        <v>20</v>
      </c>
      <c r="P7" s="9" t="s">
        <v>21</v>
      </c>
      <c r="Q7" s="9" t="s">
        <v>14</v>
      </c>
      <c r="R7" s="9" t="s">
        <v>22</v>
      </c>
      <c r="S7" s="121"/>
      <c r="T7" s="123"/>
      <c r="U7" s="9" t="s">
        <v>76</v>
      </c>
      <c r="V7" s="9" t="s">
        <v>78</v>
      </c>
      <c r="W7" s="78"/>
      <c r="X7" s="78"/>
    </row>
    <row r="8" spans="1:24" ht="14.25" thickBot="1" thickTop="1">
      <c r="A8" s="41">
        <f>Hoja1!A17</f>
        <v>0</v>
      </c>
      <c r="B8" s="42">
        <f>Hoja1!B17</f>
        <v>0</v>
      </c>
      <c r="C8" s="42">
        <f>Hoja1!C17</f>
        <v>0</v>
      </c>
      <c r="D8" s="42">
        <f>Hoja1!D17</f>
        <v>0</v>
      </c>
      <c r="E8" s="42">
        <f>Hoja1!E17</f>
        <v>0</v>
      </c>
      <c r="F8" s="43">
        <f>Hoja1!F17</f>
        <v>0</v>
      </c>
      <c r="G8" s="31"/>
      <c r="H8" s="32" t="e">
        <f>VLOOKUP(G8,Hoja1!$G$17:$AA$32,2,FALSE)</f>
        <v>#N/A</v>
      </c>
      <c r="I8" s="32" t="e">
        <f>VLOOKUP(G8,Hoja1!$G$17:$AA$32,3,FALSE)</f>
        <v>#N/A</v>
      </c>
      <c r="J8" s="32" t="e">
        <f>VLOOKUP(G8,Hoja1!$G$17:$AA$32,4,FALSE)</f>
        <v>#N/A</v>
      </c>
      <c r="K8" s="33" t="e">
        <f>VLOOKUP(G8,Hoja1!$G$17:$AA$32,5,FALSE)</f>
        <v>#N/A</v>
      </c>
      <c r="L8" s="1" t="e">
        <f>VLOOKUP(G8,Hoja1!$G$17:$AA$32,6,FALSE)</f>
        <v>#N/A</v>
      </c>
      <c r="M8" s="24" t="e">
        <f>VLOOKUP(G8,Hoja1!$G$17:$AA$32,7,FALSE)</f>
        <v>#N/A</v>
      </c>
      <c r="N8" s="31" t="e">
        <f>VLOOKUP(G8,Hoja1!$G$17:$AA$32,8,FALSE)</f>
        <v>#N/A</v>
      </c>
      <c r="O8" s="32" t="e">
        <f>VLOOKUP(G8,Hoja1!$G$17:$AA$32,9,FALSE)</f>
        <v>#N/A</v>
      </c>
      <c r="P8" s="32" t="e">
        <f>VLOOKUP(G8,Hoja1!$G$17:$AA$32,10,FALSE)</f>
        <v>#N/A</v>
      </c>
      <c r="Q8" s="32" t="e">
        <f>VLOOKUP(G8,Hoja1!$G$17:$AA$32,11,FALSE)</f>
        <v>#N/A</v>
      </c>
      <c r="R8" s="33" t="e">
        <f>VLOOKUP(G8,Hoja1!$G$17:$AA$32,12,FALSE)</f>
        <v>#N/A</v>
      </c>
      <c r="S8" s="1"/>
      <c r="T8" s="24"/>
      <c r="U8" s="31"/>
      <c r="V8" s="33"/>
      <c r="W8" s="1"/>
      <c r="X8" s="1"/>
    </row>
    <row r="9" spans="1:24" ht="14.25" thickBot="1" thickTop="1">
      <c r="A9" s="44">
        <f>Hoja1!A18</f>
        <v>0</v>
      </c>
      <c r="B9" s="45">
        <f>Hoja1!B18</f>
        <v>0</v>
      </c>
      <c r="C9" s="45">
        <f>Hoja1!C18</f>
        <v>0</v>
      </c>
      <c r="D9" s="45">
        <f>Hoja1!D18</f>
        <v>0</v>
      </c>
      <c r="E9" s="45">
        <f>Hoja1!E18</f>
        <v>0</v>
      </c>
      <c r="F9" s="46">
        <f>Hoja1!F18</f>
        <v>0</v>
      </c>
      <c r="G9" s="34"/>
      <c r="H9" s="35" t="e">
        <f>VLOOKUP(G9,Hoja1!$G$17:$AA$32,2,FALSE)</f>
        <v>#N/A</v>
      </c>
      <c r="I9" s="35" t="e">
        <f>VLOOKUP(G9,Hoja1!$G$17:$AA$32,3,FALSE)</f>
        <v>#N/A</v>
      </c>
      <c r="J9" s="35" t="e">
        <f>VLOOKUP(G9,Hoja1!$G$17:$AA$32,4,FALSE)</f>
        <v>#N/A</v>
      </c>
      <c r="K9" s="36" t="e">
        <f>VLOOKUP(G9,Hoja1!$G$17:$AA$32,5,FALSE)</f>
        <v>#N/A</v>
      </c>
      <c r="L9" s="1" t="e">
        <f>VLOOKUP(G9,Hoja1!$G$17:$AA$32,6,FALSE)</f>
        <v>#N/A</v>
      </c>
      <c r="M9" s="24" t="e">
        <f>VLOOKUP(G9,Hoja1!$G$17:$AA$32,7,FALSE)</f>
        <v>#N/A</v>
      </c>
      <c r="N9" s="34" t="e">
        <f>VLOOKUP(G9,Hoja1!$G$17:$AA$32,8,FALSE)</f>
        <v>#N/A</v>
      </c>
      <c r="O9" s="35" t="e">
        <f>VLOOKUP(G9,Hoja1!$G$17:$AA$32,9,FALSE)</f>
        <v>#N/A</v>
      </c>
      <c r="P9" s="35" t="e">
        <f>VLOOKUP(G9,Hoja1!$G$17:$AA$32,10,FALSE)</f>
        <v>#N/A</v>
      </c>
      <c r="Q9" s="35" t="e">
        <f>VLOOKUP(G9,Hoja1!$G$17:$AA$32,11,FALSE)</f>
        <v>#N/A</v>
      </c>
      <c r="R9" s="36" t="e">
        <f>VLOOKUP(G9,Hoja1!$G$17:$AA$32,12,FALSE)</f>
        <v>#N/A</v>
      </c>
      <c r="S9" s="1"/>
      <c r="T9" s="24"/>
      <c r="U9" s="34"/>
      <c r="V9" s="36"/>
      <c r="W9" s="1"/>
      <c r="X9" s="1"/>
    </row>
    <row r="10" spans="1:24" ht="14.25" thickBot="1" thickTop="1">
      <c r="A10" s="44">
        <f>Hoja1!A19</f>
        <v>0</v>
      </c>
      <c r="B10" s="45">
        <f>Hoja1!B19</f>
        <v>0</v>
      </c>
      <c r="C10" s="45">
        <f>Hoja1!C19</f>
        <v>0</v>
      </c>
      <c r="D10" s="45">
        <f>Hoja1!D19</f>
        <v>0</v>
      </c>
      <c r="E10" s="45">
        <f>Hoja1!E19</f>
        <v>0</v>
      </c>
      <c r="F10" s="46">
        <f>Hoja1!F19</f>
        <v>0</v>
      </c>
      <c r="G10" s="34"/>
      <c r="H10" s="35" t="e">
        <f>VLOOKUP(G10,Hoja1!$G$17:$AA$32,2,FALSE)</f>
        <v>#N/A</v>
      </c>
      <c r="I10" s="35" t="e">
        <f>VLOOKUP(G10,Hoja1!$G$17:$AA$32,3,FALSE)</f>
        <v>#N/A</v>
      </c>
      <c r="J10" s="35" t="e">
        <f>VLOOKUP(G10,Hoja1!$G$17:$AA$32,4,FALSE)</f>
        <v>#N/A</v>
      </c>
      <c r="K10" s="36" t="e">
        <f>VLOOKUP(G10,Hoja1!$G$17:$AA$32,5,FALSE)</f>
        <v>#N/A</v>
      </c>
      <c r="L10" s="1" t="e">
        <f>VLOOKUP(G10,Hoja1!$G$17:$AA$32,6,FALSE)</f>
        <v>#N/A</v>
      </c>
      <c r="M10" s="24" t="e">
        <f>VLOOKUP(G10,Hoja1!$G$17:$AA$32,7,FALSE)</f>
        <v>#N/A</v>
      </c>
      <c r="N10" s="34" t="e">
        <f>VLOOKUP(G10,Hoja1!$G$17:$AA$32,8,FALSE)</f>
        <v>#N/A</v>
      </c>
      <c r="O10" s="35" t="e">
        <f>VLOOKUP(G10,Hoja1!$G$17:$AA$32,9,FALSE)</f>
        <v>#N/A</v>
      </c>
      <c r="P10" s="35" t="e">
        <f>VLOOKUP(G10,Hoja1!$G$17:$AA$32,10,FALSE)</f>
        <v>#N/A</v>
      </c>
      <c r="Q10" s="35" t="e">
        <f>VLOOKUP(G10,Hoja1!$G$17:$AA$32,11,FALSE)</f>
        <v>#N/A</v>
      </c>
      <c r="R10" s="36" t="e">
        <f>VLOOKUP(G10,Hoja1!$G$17:$AA$32,12,FALSE)</f>
        <v>#N/A</v>
      </c>
      <c r="S10" s="1"/>
      <c r="T10" s="24"/>
      <c r="U10" s="34"/>
      <c r="V10" s="36"/>
      <c r="W10" s="1"/>
      <c r="X10" s="1"/>
    </row>
    <row r="11" spans="1:24" ht="16.5" thickBot="1" thickTop="1">
      <c r="A11" s="44">
        <f>Hoja1!A20</f>
        <v>0</v>
      </c>
      <c r="B11" s="45">
        <f>Hoja1!B20</f>
        <v>0</v>
      </c>
      <c r="C11" s="45">
        <f>Hoja1!C20</f>
        <v>0</v>
      </c>
      <c r="D11" s="45">
        <f>Hoja1!D20</f>
        <v>0</v>
      </c>
      <c r="E11" s="45">
        <f>Hoja1!E20</f>
        <v>0</v>
      </c>
      <c r="F11" s="46">
        <f>Hoja1!F20</f>
        <v>0</v>
      </c>
      <c r="G11" s="40"/>
      <c r="H11" s="35" t="e">
        <f>VLOOKUP(G11,Hoja1!$G$17:$AA$32,2,FALSE)</f>
        <v>#N/A</v>
      </c>
      <c r="I11" s="35" t="e">
        <f>VLOOKUP(G11,Hoja1!$G$17:$AA$32,3,FALSE)</f>
        <v>#N/A</v>
      </c>
      <c r="J11" s="35" t="e">
        <f>VLOOKUP(G11,Hoja1!$G$17:$AA$32,4,FALSE)</f>
        <v>#N/A</v>
      </c>
      <c r="K11" s="36" t="e">
        <f>VLOOKUP(G11,Hoja1!$G$17:$AA$32,5,FALSE)</f>
        <v>#N/A</v>
      </c>
      <c r="L11" s="1" t="e">
        <f>VLOOKUP(G11,Hoja1!$G$17:$AA$32,6,FALSE)</f>
        <v>#N/A</v>
      </c>
      <c r="M11" s="24" t="e">
        <f>VLOOKUP(G11,Hoja1!$G$17:$AA$32,7,FALSE)</f>
        <v>#N/A</v>
      </c>
      <c r="N11" s="34" t="e">
        <f>VLOOKUP(G11,Hoja1!$G$17:$AA$32,8,FALSE)</f>
        <v>#N/A</v>
      </c>
      <c r="O11" s="35" t="e">
        <f>VLOOKUP(G11,Hoja1!$G$17:$AA$32,9,FALSE)</f>
        <v>#N/A</v>
      </c>
      <c r="P11" s="35" t="e">
        <f>VLOOKUP(G11,Hoja1!$G$17:$AA$32,10,FALSE)</f>
        <v>#N/A</v>
      </c>
      <c r="Q11" s="35" t="e">
        <f>VLOOKUP(G11,Hoja1!$G$17:$AA$32,11,FALSE)</f>
        <v>#N/A</v>
      </c>
      <c r="R11" s="36" t="e">
        <f>VLOOKUP(G11,Hoja1!$G$17:$AA$32,12,FALSE)</f>
        <v>#N/A</v>
      </c>
      <c r="S11" s="1"/>
      <c r="T11" s="24"/>
      <c r="U11" s="34"/>
      <c r="V11" s="36"/>
      <c r="W11" s="1"/>
      <c r="X11" s="1"/>
    </row>
    <row r="12" spans="1:24" ht="14.25" thickBot="1" thickTop="1">
      <c r="A12" s="44">
        <f>Hoja1!A21</f>
        <v>0</v>
      </c>
      <c r="B12" s="45">
        <f>Hoja1!B21</f>
        <v>0</v>
      </c>
      <c r="C12" s="45">
        <f>Hoja1!C21</f>
        <v>0</v>
      </c>
      <c r="D12" s="45">
        <f>Hoja1!D21</f>
        <v>0</v>
      </c>
      <c r="E12" s="45">
        <f>Hoja1!E21</f>
        <v>0</v>
      </c>
      <c r="F12" s="46">
        <f>Hoja1!F21</f>
        <v>0</v>
      </c>
      <c r="G12" s="34"/>
      <c r="H12" s="35" t="e">
        <f>VLOOKUP(G12,Hoja1!$G$17:$AA$32,2,FALSE)</f>
        <v>#N/A</v>
      </c>
      <c r="I12" s="35" t="e">
        <f>VLOOKUP(G12,Hoja1!$G$17:$AA$32,3,FALSE)</f>
        <v>#N/A</v>
      </c>
      <c r="J12" s="35" t="e">
        <f>VLOOKUP(G12,Hoja1!$G$17:$AA$32,4,FALSE)</f>
        <v>#N/A</v>
      </c>
      <c r="K12" s="36" t="e">
        <f>VLOOKUP(G12,Hoja1!$G$17:$AA$32,5,FALSE)</f>
        <v>#N/A</v>
      </c>
      <c r="L12" s="1" t="e">
        <f>VLOOKUP(G12,Hoja1!$G$17:$AA$32,6,FALSE)</f>
        <v>#N/A</v>
      </c>
      <c r="M12" s="24" t="e">
        <f>VLOOKUP(G12,Hoja1!$G$17:$AA$32,7,FALSE)</f>
        <v>#N/A</v>
      </c>
      <c r="N12" s="34" t="e">
        <f>VLOOKUP(G12,Hoja1!$G$17:$AA$32,8,FALSE)</f>
        <v>#N/A</v>
      </c>
      <c r="O12" s="35" t="e">
        <f>VLOOKUP(G12,Hoja1!$G$17:$AA$32,9,FALSE)</f>
        <v>#N/A</v>
      </c>
      <c r="P12" s="35" t="e">
        <f>VLOOKUP(G12,Hoja1!$G$17:$AA$32,10,FALSE)</f>
        <v>#N/A</v>
      </c>
      <c r="Q12" s="35" t="e">
        <f>VLOOKUP(G12,Hoja1!$G$17:$AA$32,11,FALSE)</f>
        <v>#N/A</v>
      </c>
      <c r="R12" s="36" t="e">
        <f>VLOOKUP(G12,Hoja1!$G$17:$AA$32,12,FALSE)</f>
        <v>#N/A</v>
      </c>
      <c r="S12" s="1"/>
      <c r="T12" s="24"/>
      <c r="U12" s="34"/>
      <c r="V12" s="36"/>
      <c r="W12" s="1"/>
      <c r="X12" s="1"/>
    </row>
    <row r="13" spans="1:24" ht="14.25" thickBot="1" thickTop="1">
      <c r="A13" s="44">
        <f>Hoja1!A22</f>
        <v>0</v>
      </c>
      <c r="B13" s="45">
        <f>Hoja1!B22</f>
        <v>0</v>
      </c>
      <c r="C13" s="45">
        <f>Hoja1!C22</f>
        <v>0</v>
      </c>
      <c r="D13" s="45">
        <f>Hoja1!D22</f>
        <v>0</v>
      </c>
      <c r="E13" s="45">
        <f>Hoja1!E22</f>
        <v>0</v>
      </c>
      <c r="F13" s="46">
        <f>Hoja1!F22</f>
        <v>0</v>
      </c>
      <c r="G13" s="34"/>
      <c r="H13" s="35" t="e">
        <f>VLOOKUP(G13,Hoja1!$G$17:$AA$32,2,FALSE)</f>
        <v>#N/A</v>
      </c>
      <c r="I13" s="35" t="e">
        <f>VLOOKUP(G13,Hoja1!$G$17:$AA$32,3,FALSE)</f>
        <v>#N/A</v>
      </c>
      <c r="J13" s="35" t="e">
        <f>VLOOKUP(G13,Hoja1!$G$17:$AA$32,4,FALSE)</f>
        <v>#N/A</v>
      </c>
      <c r="K13" s="36" t="e">
        <f>VLOOKUP(G13,Hoja1!$G$17:$AA$32,5,FALSE)</f>
        <v>#N/A</v>
      </c>
      <c r="L13" s="1" t="e">
        <f>VLOOKUP(G13,Hoja1!$G$17:$AA$32,6,FALSE)</f>
        <v>#N/A</v>
      </c>
      <c r="M13" s="24" t="e">
        <f>VLOOKUP(G13,Hoja1!$G$17:$AA$32,7,FALSE)</f>
        <v>#N/A</v>
      </c>
      <c r="N13" s="34" t="e">
        <f>VLOOKUP(G13,Hoja1!$G$17:$AA$32,8,FALSE)</f>
        <v>#N/A</v>
      </c>
      <c r="O13" s="35" t="e">
        <f>VLOOKUP(G13,Hoja1!$G$17:$AA$32,9,FALSE)</f>
        <v>#N/A</v>
      </c>
      <c r="P13" s="35" t="e">
        <f>VLOOKUP(G13,Hoja1!$G$17:$AA$32,10,FALSE)</f>
        <v>#N/A</v>
      </c>
      <c r="Q13" s="35" t="e">
        <f>VLOOKUP(G13,Hoja1!$G$17:$AA$32,11,FALSE)</f>
        <v>#N/A</v>
      </c>
      <c r="R13" s="36" t="e">
        <f>VLOOKUP(G13,Hoja1!$G$17:$AA$32,12,FALSE)</f>
        <v>#N/A</v>
      </c>
      <c r="S13" s="1"/>
      <c r="T13" s="24"/>
      <c r="U13" s="34"/>
      <c r="V13" s="36"/>
      <c r="W13" s="1"/>
      <c r="X13" s="1"/>
    </row>
    <row r="14" spans="1:24" ht="14.25" thickBot="1" thickTop="1">
      <c r="A14" s="44">
        <f>Hoja1!A23</f>
        <v>0</v>
      </c>
      <c r="B14" s="45">
        <f>Hoja1!B23</f>
        <v>0</v>
      </c>
      <c r="C14" s="45">
        <f>Hoja1!C23</f>
        <v>0</v>
      </c>
      <c r="D14" s="45">
        <f>Hoja1!D23</f>
        <v>0</v>
      </c>
      <c r="E14" s="45">
        <f>Hoja1!E23</f>
        <v>0</v>
      </c>
      <c r="F14" s="46">
        <f>Hoja1!F23</f>
        <v>0</v>
      </c>
      <c r="G14" s="34"/>
      <c r="H14" s="35" t="e">
        <f>VLOOKUP(G14,Hoja1!$G$17:$AA$32,2,FALSE)</f>
        <v>#N/A</v>
      </c>
      <c r="I14" s="35" t="e">
        <f>VLOOKUP(G14,Hoja1!$G$17:$AA$32,3,FALSE)</f>
        <v>#N/A</v>
      </c>
      <c r="J14" s="35" t="e">
        <f>VLOOKUP(G14,Hoja1!$G$17:$AA$32,4,FALSE)</f>
        <v>#N/A</v>
      </c>
      <c r="K14" s="36" t="e">
        <f>VLOOKUP(G14,Hoja1!$G$17:$AA$32,5,FALSE)</f>
        <v>#N/A</v>
      </c>
      <c r="L14" s="1" t="e">
        <f>VLOOKUP(G14,Hoja1!$G$17:$AA$32,6,FALSE)</f>
        <v>#N/A</v>
      </c>
      <c r="M14" s="24" t="e">
        <f>VLOOKUP(G14,Hoja1!$G$17:$AA$32,7,FALSE)</f>
        <v>#N/A</v>
      </c>
      <c r="N14" s="34" t="e">
        <f>VLOOKUP(G14,Hoja1!$G$17:$AA$32,8,FALSE)</f>
        <v>#N/A</v>
      </c>
      <c r="O14" s="35" t="e">
        <f>VLOOKUP(G14,Hoja1!$G$17:$AA$32,9,FALSE)</f>
        <v>#N/A</v>
      </c>
      <c r="P14" s="35" t="e">
        <f>VLOOKUP(G14,Hoja1!$G$17:$AA$32,10,FALSE)</f>
        <v>#N/A</v>
      </c>
      <c r="Q14" s="35" t="e">
        <f>VLOOKUP(G14,Hoja1!$G$17:$AA$32,11,FALSE)</f>
        <v>#N/A</v>
      </c>
      <c r="R14" s="36" t="e">
        <f>VLOOKUP(G14,Hoja1!$G$17:$AA$32,12,FALSE)</f>
        <v>#N/A</v>
      </c>
      <c r="S14" s="1"/>
      <c r="T14" s="24"/>
      <c r="U14" s="34"/>
      <c r="V14" s="36"/>
      <c r="W14" s="1"/>
      <c r="X14" s="1"/>
    </row>
    <row r="15" spans="1:24" ht="14.25" thickBot="1" thickTop="1">
      <c r="A15" s="44">
        <f>Hoja1!A24</f>
        <v>0</v>
      </c>
      <c r="B15" s="45">
        <f>Hoja1!B24</f>
        <v>0</v>
      </c>
      <c r="C15" s="45">
        <f>Hoja1!C24</f>
        <v>0</v>
      </c>
      <c r="D15" s="45">
        <f>Hoja1!D24</f>
        <v>0</v>
      </c>
      <c r="E15" s="45">
        <f>Hoja1!E24</f>
        <v>0</v>
      </c>
      <c r="F15" s="46">
        <f>Hoja1!F24</f>
        <v>0</v>
      </c>
      <c r="G15" s="34"/>
      <c r="H15" s="35" t="e">
        <f>VLOOKUP(G15,Hoja1!$G$17:$AA$32,2,FALSE)</f>
        <v>#N/A</v>
      </c>
      <c r="I15" s="35" t="e">
        <f>VLOOKUP(G15,Hoja1!$G$17:$AA$32,3,FALSE)</f>
        <v>#N/A</v>
      </c>
      <c r="J15" s="35" t="e">
        <f>VLOOKUP(G15,Hoja1!$G$17:$AA$32,4,FALSE)</f>
        <v>#N/A</v>
      </c>
      <c r="K15" s="36" t="e">
        <f>VLOOKUP(G15,Hoja1!$G$17:$AA$32,5,FALSE)</f>
        <v>#N/A</v>
      </c>
      <c r="L15" s="1" t="e">
        <f>VLOOKUP(G15,Hoja1!$G$17:$AA$32,6,FALSE)</f>
        <v>#N/A</v>
      </c>
      <c r="M15" s="24" t="e">
        <f>VLOOKUP(G15,Hoja1!$G$17:$AA$32,7,FALSE)</f>
        <v>#N/A</v>
      </c>
      <c r="N15" s="34" t="e">
        <f>VLOOKUP(G15,Hoja1!$G$17:$AA$32,8,FALSE)</f>
        <v>#N/A</v>
      </c>
      <c r="O15" s="35" t="e">
        <f>VLOOKUP(G15,Hoja1!$G$17:$AA$32,9,FALSE)</f>
        <v>#N/A</v>
      </c>
      <c r="P15" s="35" t="e">
        <f>VLOOKUP(G15,Hoja1!$G$17:$AA$32,10,FALSE)</f>
        <v>#N/A</v>
      </c>
      <c r="Q15" s="35" t="e">
        <f>VLOOKUP(G15,Hoja1!$G$17:$AA$32,11,FALSE)</f>
        <v>#N/A</v>
      </c>
      <c r="R15" s="36" t="e">
        <f>VLOOKUP(G15,Hoja1!$G$17:$AA$32,12,FALSE)</f>
        <v>#N/A</v>
      </c>
      <c r="S15" s="1"/>
      <c r="T15" s="24"/>
      <c r="U15" s="34"/>
      <c r="V15" s="36"/>
      <c r="W15" s="1"/>
      <c r="X15" s="1"/>
    </row>
    <row r="16" spans="1:24" ht="14.25" thickBot="1" thickTop="1">
      <c r="A16" s="44">
        <f>Hoja1!A25</f>
        <v>0</v>
      </c>
      <c r="B16" s="45">
        <f>Hoja1!B25</f>
        <v>0</v>
      </c>
      <c r="C16" s="45">
        <f>Hoja1!C25</f>
        <v>0</v>
      </c>
      <c r="D16" s="45">
        <f>Hoja1!D25</f>
        <v>0</v>
      </c>
      <c r="E16" s="45">
        <f>Hoja1!E25</f>
        <v>0</v>
      </c>
      <c r="F16" s="46">
        <f>Hoja1!F25</f>
        <v>0</v>
      </c>
      <c r="G16" s="34"/>
      <c r="H16" s="35" t="e">
        <f>VLOOKUP(G16,Hoja1!$G$17:$AA$32,2,FALSE)</f>
        <v>#N/A</v>
      </c>
      <c r="I16" s="35" t="e">
        <f>VLOOKUP(G16,Hoja1!$G$17:$AA$32,3,FALSE)</f>
        <v>#N/A</v>
      </c>
      <c r="J16" s="35" t="e">
        <f>VLOOKUP(G16,Hoja1!$G$17:$AA$32,4,FALSE)</f>
        <v>#N/A</v>
      </c>
      <c r="K16" s="36" t="e">
        <f>VLOOKUP(G16,Hoja1!$G$17:$AA$32,5,FALSE)</f>
        <v>#N/A</v>
      </c>
      <c r="L16" s="1" t="e">
        <f>VLOOKUP(G16,Hoja1!$G$17:$AA$32,6,FALSE)</f>
        <v>#N/A</v>
      </c>
      <c r="M16" s="24" t="e">
        <f>VLOOKUP(G16,Hoja1!$G$17:$AA$32,7,FALSE)</f>
        <v>#N/A</v>
      </c>
      <c r="N16" s="34" t="e">
        <f>VLOOKUP(G16,Hoja1!$G$17:$AA$32,8,FALSE)</f>
        <v>#N/A</v>
      </c>
      <c r="O16" s="35" t="e">
        <f>VLOOKUP(G16,Hoja1!$G$17:$AA$32,9,FALSE)</f>
        <v>#N/A</v>
      </c>
      <c r="P16" s="35" t="e">
        <f>VLOOKUP(G16,Hoja1!$G$17:$AA$32,10,FALSE)</f>
        <v>#N/A</v>
      </c>
      <c r="Q16" s="35" t="e">
        <f>VLOOKUP(G16,Hoja1!$G$17:$AA$32,11,FALSE)</f>
        <v>#N/A</v>
      </c>
      <c r="R16" s="36" t="e">
        <f>VLOOKUP(G16,Hoja1!$G$17:$AA$32,12,FALSE)</f>
        <v>#N/A</v>
      </c>
      <c r="S16" s="1"/>
      <c r="T16" s="24"/>
      <c r="U16" s="34"/>
      <c r="V16" s="36"/>
      <c r="W16" s="1"/>
      <c r="X16" s="1"/>
    </row>
    <row r="17" spans="1:24" ht="14.25" thickBot="1" thickTop="1">
      <c r="A17" s="44">
        <f>Hoja1!A26</f>
        <v>0</v>
      </c>
      <c r="B17" s="45">
        <f>Hoja1!B26</f>
        <v>0</v>
      </c>
      <c r="C17" s="45">
        <f>Hoja1!C26</f>
        <v>0</v>
      </c>
      <c r="D17" s="45">
        <f>Hoja1!D26</f>
        <v>0</v>
      </c>
      <c r="E17" s="45">
        <f>Hoja1!E26</f>
        <v>0</v>
      </c>
      <c r="F17" s="46">
        <f>Hoja1!F26</f>
        <v>0</v>
      </c>
      <c r="G17" s="34"/>
      <c r="H17" s="35" t="e">
        <f>VLOOKUP(G17,Hoja1!$G$17:$AA$32,2,FALSE)</f>
        <v>#N/A</v>
      </c>
      <c r="I17" s="35" t="e">
        <f>VLOOKUP(G17,Hoja1!$G$17:$AA$32,3,FALSE)</f>
        <v>#N/A</v>
      </c>
      <c r="J17" s="35" t="e">
        <f>VLOOKUP(G17,Hoja1!$G$17:$AA$32,4,FALSE)</f>
        <v>#N/A</v>
      </c>
      <c r="K17" s="36" t="e">
        <f>VLOOKUP(G17,Hoja1!$G$17:$AA$32,5,FALSE)</f>
        <v>#N/A</v>
      </c>
      <c r="L17" s="1" t="e">
        <f>VLOOKUP(G17,Hoja1!$G$17:$AA$32,6,FALSE)</f>
        <v>#N/A</v>
      </c>
      <c r="M17" s="24" t="e">
        <f>VLOOKUP(G17,Hoja1!$G$17:$AA$32,7,FALSE)</f>
        <v>#N/A</v>
      </c>
      <c r="N17" s="34" t="e">
        <f>VLOOKUP(G17,Hoja1!$G$17:$AA$32,8,FALSE)</f>
        <v>#N/A</v>
      </c>
      <c r="O17" s="35" t="e">
        <f>VLOOKUP(G17,Hoja1!$G$17:$AA$32,9,FALSE)</f>
        <v>#N/A</v>
      </c>
      <c r="P17" s="35" t="e">
        <f>VLOOKUP(G17,Hoja1!$G$17:$AA$32,10,FALSE)</f>
        <v>#N/A</v>
      </c>
      <c r="Q17" s="35" t="e">
        <f>VLOOKUP(G17,Hoja1!$G$17:$AA$32,11,FALSE)</f>
        <v>#N/A</v>
      </c>
      <c r="R17" s="36" t="e">
        <f>VLOOKUP(G17,Hoja1!$G$17:$AA$32,12,FALSE)</f>
        <v>#N/A</v>
      </c>
      <c r="S17" s="1"/>
      <c r="T17" s="24"/>
      <c r="U17" s="34"/>
      <c r="V17" s="36"/>
      <c r="W17" s="1"/>
      <c r="X17" s="1"/>
    </row>
    <row r="18" spans="1:24" ht="14.25" thickBot="1" thickTop="1">
      <c r="A18" s="44">
        <f>Hoja1!A27</f>
        <v>0</v>
      </c>
      <c r="B18" s="45">
        <f>Hoja1!B27</f>
        <v>0</v>
      </c>
      <c r="C18" s="45">
        <f>Hoja1!C27</f>
        <v>0</v>
      </c>
      <c r="D18" s="45">
        <f>Hoja1!D27</f>
        <v>0</v>
      </c>
      <c r="E18" s="45">
        <f>Hoja1!E27</f>
        <v>0</v>
      </c>
      <c r="F18" s="46">
        <f>Hoja1!F27</f>
        <v>0</v>
      </c>
      <c r="G18" s="34"/>
      <c r="H18" s="35" t="e">
        <f>VLOOKUP(G18,Hoja1!$G$17:$AA$32,2,FALSE)</f>
        <v>#N/A</v>
      </c>
      <c r="I18" s="35" t="e">
        <f>VLOOKUP(G18,Hoja1!$G$17:$AA$32,3,FALSE)</f>
        <v>#N/A</v>
      </c>
      <c r="J18" s="35" t="e">
        <f>VLOOKUP(G18,Hoja1!$G$17:$AA$32,4,FALSE)</f>
        <v>#N/A</v>
      </c>
      <c r="K18" s="36" t="e">
        <f>VLOOKUP(G18,Hoja1!$G$17:$AA$32,5,FALSE)</f>
        <v>#N/A</v>
      </c>
      <c r="L18" s="1" t="e">
        <f>VLOOKUP(G18,Hoja1!$G$17:$AA$32,6,FALSE)</f>
        <v>#N/A</v>
      </c>
      <c r="M18" s="24" t="e">
        <f>VLOOKUP(G18,Hoja1!$G$17:$AA$32,7,FALSE)</f>
        <v>#N/A</v>
      </c>
      <c r="N18" s="34" t="e">
        <f>VLOOKUP(G18,Hoja1!$G$17:$AA$32,8,FALSE)</f>
        <v>#N/A</v>
      </c>
      <c r="O18" s="35" t="e">
        <f>VLOOKUP(G18,Hoja1!$G$17:$AA$32,9,FALSE)</f>
        <v>#N/A</v>
      </c>
      <c r="P18" s="35" t="e">
        <f>VLOOKUP(G18,Hoja1!$G$17:$AA$32,10,FALSE)</f>
        <v>#N/A</v>
      </c>
      <c r="Q18" s="35" t="e">
        <f>VLOOKUP(G18,Hoja1!$G$17:$AA$32,11,FALSE)</f>
        <v>#N/A</v>
      </c>
      <c r="R18" s="36" t="e">
        <f>VLOOKUP(G18,Hoja1!$G$17:$AA$32,12,FALSE)</f>
        <v>#N/A</v>
      </c>
      <c r="S18" s="1"/>
      <c r="T18" s="24"/>
      <c r="U18" s="34"/>
      <c r="V18" s="36"/>
      <c r="W18" s="1"/>
      <c r="X18" s="1"/>
    </row>
    <row r="19" spans="1:24" ht="14.25" thickBot="1" thickTop="1">
      <c r="A19" s="44">
        <f>Hoja1!A28</f>
        <v>0</v>
      </c>
      <c r="B19" s="45">
        <f>Hoja1!B28</f>
        <v>0</v>
      </c>
      <c r="C19" s="45">
        <f>Hoja1!C28</f>
        <v>0</v>
      </c>
      <c r="D19" s="45">
        <f>Hoja1!D28</f>
        <v>0</v>
      </c>
      <c r="E19" s="45">
        <f>Hoja1!E28</f>
        <v>0</v>
      </c>
      <c r="F19" s="46">
        <f>Hoja1!F28</f>
        <v>0</v>
      </c>
      <c r="G19" s="34"/>
      <c r="H19" s="35" t="e">
        <f>VLOOKUP(G19,Hoja1!$G$17:$AA$32,2,FALSE)</f>
        <v>#N/A</v>
      </c>
      <c r="I19" s="35" t="e">
        <f>VLOOKUP(G19,Hoja1!$G$17:$AA$32,3,FALSE)</f>
        <v>#N/A</v>
      </c>
      <c r="J19" s="35" t="e">
        <f>VLOOKUP(G19,Hoja1!$G$17:$AA$32,4,FALSE)</f>
        <v>#N/A</v>
      </c>
      <c r="K19" s="36" t="e">
        <f>VLOOKUP(G19,Hoja1!$G$17:$AA$32,5,FALSE)</f>
        <v>#N/A</v>
      </c>
      <c r="L19" s="1" t="e">
        <f>VLOOKUP(G19,Hoja1!$G$17:$AA$32,6,FALSE)</f>
        <v>#N/A</v>
      </c>
      <c r="M19" s="24" t="e">
        <f>VLOOKUP(G19,Hoja1!$G$17:$AA$32,7,FALSE)</f>
        <v>#N/A</v>
      </c>
      <c r="N19" s="34" t="e">
        <f>VLOOKUP(G19,Hoja1!$G$17:$AA$32,8,FALSE)</f>
        <v>#N/A</v>
      </c>
      <c r="O19" s="35" t="e">
        <f>VLOOKUP(G19,Hoja1!$G$17:$AA$32,9,FALSE)</f>
        <v>#N/A</v>
      </c>
      <c r="P19" s="35" t="e">
        <f>VLOOKUP(G19,Hoja1!$G$17:$AA$32,10,FALSE)</f>
        <v>#N/A</v>
      </c>
      <c r="Q19" s="35" t="e">
        <f>VLOOKUP(G19,Hoja1!$G$17:$AA$32,11,FALSE)</f>
        <v>#N/A</v>
      </c>
      <c r="R19" s="36" t="e">
        <f>VLOOKUP(G19,Hoja1!$G$17:$AA$32,12,FALSE)</f>
        <v>#N/A</v>
      </c>
      <c r="S19" s="1"/>
      <c r="T19" s="24"/>
      <c r="U19" s="34"/>
      <c r="V19" s="36"/>
      <c r="W19" s="1"/>
      <c r="X19" s="1"/>
    </row>
    <row r="20" spans="1:24" ht="14.25" thickBot="1" thickTop="1">
      <c r="A20" s="44">
        <f>Hoja1!A29</f>
        <v>0</v>
      </c>
      <c r="B20" s="45">
        <f>Hoja1!B29</f>
        <v>0</v>
      </c>
      <c r="C20" s="45">
        <f>Hoja1!C29</f>
        <v>0</v>
      </c>
      <c r="D20" s="45">
        <f>Hoja1!D29</f>
        <v>0</v>
      </c>
      <c r="E20" s="45">
        <f>Hoja1!E29</f>
        <v>0</v>
      </c>
      <c r="F20" s="46">
        <f>Hoja1!F29</f>
        <v>0</v>
      </c>
      <c r="G20" s="34"/>
      <c r="H20" s="35" t="e">
        <f>VLOOKUP(G20,Hoja1!$G$17:$AA$32,2,FALSE)</f>
        <v>#N/A</v>
      </c>
      <c r="I20" s="35" t="e">
        <f>VLOOKUP(G20,Hoja1!$G$17:$AA$32,3,FALSE)</f>
        <v>#N/A</v>
      </c>
      <c r="J20" s="35" t="e">
        <f>VLOOKUP(G20,Hoja1!$G$17:$AA$32,4,FALSE)</f>
        <v>#N/A</v>
      </c>
      <c r="K20" s="36" t="e">
        <f>VLOOKUP(G20,Hoja1!$G$17:$AA$32,5,FALSE)</f>
        <v>#N/A</v>
      </c>
      <c r="L20" s="1" t="e">
        <f>VLOOKUP(G20,Hoja1!$G$17:$AA$32,6,FALSE)</f>
        <v>#N/A</v>
      </c>
      <c r="M20" s="24" t="e">
        <f>VLOOKUP(G20,Hoja1!$G$17:$AA$32,7,FALSE)</f>
        <v>#N/A</v>
      </c>
      <c r="N20" s="34" t="e">
        <f>VLOOKUP(G20,Hoja1!$G$17:$AA$32,8,FALSE)</f>
        <v>#N/A</v>
      </c>
      <c r="O20" s="35" t="e">
        <f>VLOOKUP(G20,Hoja1!$G$17:$AA$32,9,FALSE)</f>
        <v>#N/A</v>
      </c>
      <c r="P20" s="35" t="e">
        <f>VLOOKUP(G20,Hoja1!$G$17:$AA$32,10,FALSE)</f>
        <v>#N/A</v>
      </c>
      <c r="Q20" s="35" t="e">
        <f>VLOOKUP(G20,Hoja1!$G$17:$AA$32,11,FALSE)</f>
        <v>#N/A</v>
      </c>
      <c r="R20" s="36" t="e">
        <f>VLOOKUP(G20,Hoja1!$G$17:$AA$32,12,FALSE)</f>
        <v>#N/A</v>
      </c>
      <c r="S20" s="1"/>
      <c r="T20" s="24"/>
      <c r="U20" s="34"/>
      <c r="V20" s="36"/>
      <c r="W20" s="1"/>
      <c r="X20" s="1"/>
    </row>
    <row r="21" spans="1:24" ht="14.25" thickBot="1" thickTop="1">
      <c r="A21" s="44">
        <f>Hoja1!A30</f>
        <v>0</v>
      </c>
      <c r="B21" s="45">
        <f>Hoja1!B30</f>
        <v>0</v>
      </c>
      <c r="C21" s="45">
        <f>Hoja1!C30</f>
        <v>0</v>
      </c>
      <c r="D21" s="45">
        <f>Hoja1!D30</f>
        <v>0</v>
      </c>
      <c r="E21" s="45">
        <f>Hoja1!E30</f>
        <v>0</v>
      </c>
      <c r="F21" s="46">
        <f>Hoja1!F30</f>
        <v>0</v>
      </c>
      <c r="G21" s="34"/>
      <c r="H21" s="35" t="e">
        <f>VLOOKUP(G21,Hoja1!$G$17:$AA$32,2,FALSE)</f>
        <v>#N/A</v>
      </c>
      <c r="I21" s="35" t="e">
        <f>VLOOKUP(G21,Hoja1!$G$17:$AA$32,3,FALSE)</f>
        <v>#N/A</v>
      </c>
      <c r="J21" s="35" t="e">
        <f>VLOOKUP(G21,Hoja1!$G$17:$AA$32,4,FALSE)</f>
        <v>#N/A</v>
      </c>
      <c r="K21" s="36" t="e">
        <f>VLOOKUP(G21,Hoja1!$G$17:$AA$32,5,FALSE)</f>
        <v>#N/A</v>
      </c>
      <c r="L21" s="1" t="e">
        <f>VLOOKUP(G21,Hoja1!$G$17:$AA$32,6,FALSE)</f>
        <v>#N/A</v>
      </c>
      <c r="M21" s="24" t="e">
        <f>VLOOKUP(G21,Hoja1!$G$17:$AA$32,7,FALSE)</f>
        <v>#N/A</v>
      </c>
      <c r="N21" s="34" t="e">
        <f>VLOOKUP(G21,Hoja1!$G$17:$AA$32,8,FALSE)</f>
        <v>#N/A</v>
      </c>
      <c r="O21" s="35" t="e">
        <f>VLOOKUP(G21,Hoja1!$G$17:$AA$32,9,FALSE)</f>
        <v>#N/A</v>
      </c>
      <c r="P21" s="35" t="e">
        <f>VLOOKUP(G21,Hoja1!$G$17:$AA$32,10,FALSE)</f>
        <v>#N/A</v>
      </c>
      <c r="Q21" s="35" t="e">
        <f>VLOOKUP(G21,Hoja1!$G$17:$AA$32,11,FALSE)</f>
        <v>#N/A</v>
      </c>
      <c r="R21" s="36" t="e">
        <f>VLOOKUP(G21,Hoja1!$G$17:$AA$32,12,FALSE)</f>
        <v>#N/A</v>
      </c>
      <c r="S21" s="1"/>
      <c r="T21" s="24"/>
      <c r="U21" s="34"/>
      <c r="V21" s="36"/>
      <c r="W21" s="1"/>
      <c r="X21" s="1"/>
    </row>
    <row r="22" spans="1:24" ht="14.25" thickBot="1" thickTop="1">
      <c r="A22" s="44">
        <f>Hoja1!A31</f>
        <v>0</v>
      </c>
      <c r="B22" s="45">
        <f>Hoja1!B31</f>
        <v>0</v>
      </c>
      <c r="C22" s="45">
        <f>Hoja1!C31</f>
        <v>0</v>
      </c>
      <c r="D22" s="45">
        <f>Hoja1!D31</f>
        <v>0</v>
      </c>
      <c r="E22" s="45">
        <f>Hoja1!E31</f>
        <v>0</v>
      </c>
      <c r="F22" s="46">
        <f>Hoja1!F31</f>
        <v>0</v>
      </c>
      <c r="G22" s="34"/>
      <c r="H22" s="35" t="e">
        <f>VLOOKUP(G22,Hoja1!$G$17:$AA$32,2,FALSE)</f>
        <v>#N/A</v>
      </c>
      <c r="I22" s="35" t="e">
        <f>VLOOKUP(G22,Hoja1!$G$17:$AA$32,3,FALSE)</f>
        <v>#N/A</v>
      </c>
      <c r="J22" s="35" t="e">
        <f>VLOOKUP(G22,Hoja1!$G$17:$AA$32,4,FALSE)</f>
        <v>#N/A</v>
      </c>
      <c r="K22" s="36" t="e">
        <f>VLOOKUP(G22,Hoja1!$G$17:$AA$32,5,FALSE)</f>
        <v>#N/A</v>
      </c>
      <c r="L22" s="1" t="e">
        <f>VLOOKUP(G22,Hoja1!$G$17:$AA$32,6,FALSE)</f>
        <v>#N/A</v>
      </c>
      <c r="M22" s="24" t="e">
        <f>VLOOKUP(G22,Hoja1!$G$17:$AA$32,7,FALSE)</f>
        <v>#N/A</v>
      </c>
      <c r="N22" s="34" t="e">
        <f>VLOOKUP(G22,Hoja1!$G$17:$AA$32,8,FALSE)</f>
        <v>#N/A</v>
      </c>
      <c r="O22" s="35" t="e">
        <f>VLOOKUP(G22,Hoja1!$G$17:$AA$32,9,FALSE)</f>
        <v>#N/A</v>
      </c>
      <c r="P22" s="35" t="e">
        <f>VLOOKUP(G22,Hoja1!$G$17:$AA$32,10,FALSE)</f>
        <v>#N/A</v>
      </c>
      <c r="Q22" s="35" t="e">
        <f>VLOOKUP(G22,Hoja1!$G$17:$AA$32,11,FALSE)</f>
        <v>#N/A</v>
      </c>
      <c r="R22" s="36" t="e">
        <f>VLOOKUP(G22,Hoja1!$G$17:$AA$32,12,FALSE)</f>
        <v>#N/A</v>
      </c>
      <c r="S22" s="1"/>
      <c r="T22" s="24"/>
      <c r="U22" s="34"/>
      <c r="V22" s="36"/>
      <c r="W22" s="1"/>
      <c r="X22" s="1"/>
    </row>
    <row r="23" spans="1:24" ht="14.25" thickBot="1" thickTop="1">
      <c r="A23" s="44">
        <f>Hoja1!A32</f>
        <v>0</v>
      </c>
      <c r="B23" s="45">
        <f>Hoja1!B32</f>
        <v>0</v>
      </c>
      <c r="C23" s="45">
        <f>Hoja1!C32</f>
        <v>0</v>
      </c>
      <c r="D23" s="45">
        <f>Hoja1!D32</f>
        <v>0</v>
      </c>
      <c r="E23" s="45">
        <f>Hoja1!E32</f>
        <v>0</v>
      </c>
      <c r="F23" s="46">
        <f>Hoja1!F32</f>
        <v>0</v>
      </c>
      <c r="G23" s="37"/>
      <c r="H23" s="38" t="e">
        <f>VLOOKUP(G23,Hoja1!$G$17:$AA$32,2,FALSE)</f>
        <v>#N/A</v>
      </c>
      <c r="I23" s="38" t="e">
        <f>VLOOKUP(G23,Hoja1!$G$17:$AA$32,3,FALSE)</f>
        <v>#N/A</v>
      </c>
      <c r="J23" s="38" t="e">
        <f>VLOOKUP(G23,Hoja1!$G$17:$AA$32,4,FALSE)</f>
        <v>#N/A</v>
      </c>
      <c r="K23" s="39" t="e">
        <f>VLOOKUP(G23,Hoja1!$G$17:$AA$32,5,FALSE)</f>
        <v>#N/A</v>
      </c>
      <c r="L23" s="1" t="e">
        <f>VLOOKUP(G23,Hoja1!$G$17:$AA$32,6,FALSE)</f>
        <v>#N/A</v>
      </c>
      <c r="M23" s="24" t="e">
        <f>VLOOKUP(G23,Hoja1!$G$17:$AA$32,7,FALSE)</f>
        <v>#N/A</v>
      </c>
      <c r="N23" s="37" t="e">
        <f>VLOOKUP(G23,Hoja1!$G$17:$AA$32,8,FALSE)</f>
        <v>#N/A</v>
      </c>
      <c r="O23" s="38" t="e">
        <f>VLOOKUP(G23,Hoja1!$G$17:$AA$32,9,FALSE)</f>
        <v>#N/A</v>
      </c>
      <c r="P23" s="38" t="e">
        <f>VLOOKUP(G23,Hoja1!$G$17:$AA$32,10,FALSE)</f>
        <v>#N/A</v>
      </c>
      <c r="Q23" s="38" t="e">
        <f>VLOOKUP(G23,Hoja1!$G$17:$AA$32,11,FALSE)</f>
        <v>#N/A</v>
      </c>
      <c r="R23" s="39" t="e">
        <f>VLOOKUP(G23,Hoja1!$G$17:$AA$32,12,FALSE)</f>
        <v>#N/A</v>
      </c>
      <c r="S23" s="1"/>
      <c r="T23" s="24"/>
      <c r="U23" s="37"/>
      <c r="V23" s="39"/>
      <c r="W23" s="1"/>
      <c r="X23" s="1"/>
    </row>
    <row r="24" spans="1:24" ht="14.25" thickBot="1" thickTop="1">
      <c r="A24" s="47"/>
      <c r="B24" s="48"/>
      <c r="C24" s="48"/>
      <c r="D24" s="48"/>
      <c r="E24" s="48"/>
      <c r="F24" s="49"/>
      <c r="G24" s="87" t="s">
        <v>80</v>
      </c>
      <c r="H24" s="88"/>
      <c r="I24" s="88"/>
      <c r="J24" s="88"/>
      <c r="K24" s="88"/>
      <c r="L24" s="88"/>
      <c r="M24" s="88"/>
      <c r="N24" s="88"/>
      <c r="O24" s="88"/>
      <c r="P24" s="88"/>
      <c r="Q24" s="88"/>
      <c r="R24" s="88"/>
      <c r="S24" s="88"/>
      <c r="T24" s="88"/>
      <c r="U24" s="88"/>
      <c r="V24" s="88"/>
      <c r="W24" s="119"/>
      <c r="X24" s="1">
        <f>SUM(X8:X23)</f>
        <v>0</v>
      </c>
    </row>
    <row r="25" spans="8:24" ht="13.5" thickTop="1">
      <c r="H25" s="2"/>
      <c r="I25" s="2"/>
      <c r="J25" s="2"/>
      <c r="K25" s="2"/>
      <c r="L25" s="2"/>
      <c r="M25" s="26"/>
      <c r="N25" s="2"/>
      <c r="O25" s="2"/>
      <c r="P25" s="2"/>
      <c r="Q25" s="2"/>
      <c r="R25" s="2"/>
      <c r="S25" s="2"/>
      <c r="T25" s="26"/>
      <c r="U25" s="2"/>
      <c r="V25" s="2"/>
      <c r="W25" s="2"/>
      <c r="X25" s="2"/>
    </row>
    <row r="26" ht="12.75">
      <c r="A26" s="60" t="s">
        <v>81</v>
      </c>
    </row>
    <row r="27" ht="12.75">
      <c r="A27" s="60" t="s">
        <v>137</v>
      </c>
    </row>
    <row r="28" ht="12.75">
      <c r="A28" s="60" t="s">
        <v>135</v>
      </c>
    </row>
    <row r="29" ht="12.75">
      <c r="A29" s="3" t="s">
        <v>82</v>
      </c>
    </row>
    <row r="30" ht="12.75">
      <c r="A30" s="3"/>
    </row>
    <row r="31" ht="12.75">
      <c r="A31" s="3" t="s">
        <v>83</v>
      </c>
    </row>
    <row r="32" ht="12.75">
      <c r="A32" s="3"/>
    </row>
    <row r="33" ht="12.75">
      <c r="A33" t="s">
        <v>84</v>
      </c>
    </row>
    <row r="35" ht="12.75">
      <c r="A35" s="6" t="s">
        <v>85</v>
      </c>
    </row>
    <row r="41" ht="12.75">
      <c r="A41" s="6"/>
    </row>
  </sheetData>
  <sheetProtection/>
  <mergeCells count="11">
    <mergeCell ref="X6:X7"/>
    <mergeCell ref="S6:S7"/>
    <mergeCell ref="U6:V6"/>
    <mergeCell ref="N6:R6"/>
    <mergeCell ref="T6:T7"/>
    <mergeCell ref="G24:W24"/>
    <mergeCell ref="A6:F6"/>
    <mergeCell ref="G6:K6"/>
    <mergeCell ref="L6:L7"/>
    <mergeCell ref="M6:M7"/>
    <mergeCell ref="W6:W7"/>
  </mergeCells>
  <dataValidations count="1">
    <dataValidation type="list" allowBlank="1" showInputMessage="1" showErrorMessage="1" prompt="Seleccionar Grupo de la lista adjunta&#10;" error="El Grupo debe ser seleccionado de la lista adjunta&#10;" sqref="W8:W23">
      <formula1>"Grupo 2: Aparatos contaminados por PCB,Grupo 4: Aparatos totalmente eliminados o descontaminados por debajo de 50 ppm desde el 29-8-1999"</formula1>
    </dataValidation>
  </dataValidation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W32"/>
  <sheetViews>
    <sheetView showGridLines="0" zoomScalePageLayoutView="0" workbookViewId="0" topLeftCell="A1">
      <selection activeCell="A2" sqref="A2"/>
    </sheetView>
  </sheetViews>
  <sheetFormatPr defaultColWidth="11.421875" defaultRowHeight="12.75"/>
  <cols>
    <col min="2" max="2" width="36.57421875" style="0" customWidth="1"/>
    <col min="3" max="3" width="21.57421875" style="0" customWidth="1"/>
    <col min="4" max="4" width="18.140625" style="0" customWidth="1"/>
    <col min="5" max="5" width="14.00390625" style="0" customWidth="1"/>
    <col min="6" max="6" width="16.421875" style="0" customWidth="1"/>
    <col min="7" max="7" width="18.57421875" style="0" customWidth="1"/>
    <col min="8" max="8" width="14.00390625" style="0" customWidth="1"/>
    <col min="9" max="10" width="14.140625" style="0" customWidth="1"/>
    <col min="11" max="11" width="16.00390625" style="0" customWidth="1"/>
    <col min="12" max="12" width="14.140625" style="0" customWidth="1"/>
    <col min="13" max="13" width="24.28125" style="25" customWidth="1"/>
    <col min="14" max="14" width="30.140625" style="0" customWidth="1"/>
    <col min="15" max="15" width="30.00390625" style="0" customWidth="1"/>
    <col min="16" max="16" width="19.28125" style="0" customWidth="1"/>
    <col min="17" max="17" width="20.7109375" style="0" customWidth="1"/>
    <col min="18" max="19" width="26.28125" style="0" customWidth="1"/>
    <col min="20" max="20" width="18.57421875" style="25" customWidth="1"/>
    <col min="21" max="21" width="41.7109375" style="0" customWidth="1"/>
    <col min="22" max="22" width="26.8515625" style="0" customWidth="1"/>
    <col min="23" max="23" width="23.8515625" style="0" customWidth="1"/>
  </cols>
  <sheetData>
    <row r="2" ht="15.75">
      <c r="B2" s="18" t="s">
        <v>86</v>
      </c>
    </row>
    <row r="3" ht="15.75">
      <c r="B3" s="10" t="s">
        <v>87</v>
      </c>
    </row>
    <row r="4" ht="15.75">
      <c r="B4" s="10" t="s">
        <v>88</v>
      </c>
    </row>
    <row r="5" ht="13.5" thickBot="1"/>
    <row r="6" spans="1:23" ht="14.25" customHeight="1" thickBot="1" thickTop="1">
      <c r="A6" s="82" t="s">
        <v>54</v>
      </c>
      <c r="B6" s="84"/>
      <c r="C6" s="85"/>
      <c r="D6" s="85"/>
      <c r="E6" s="85"/>
      <c r="F6" s="86"/>
      <c r="G6" s="82" t="s">
        <v>29</v>
      </c>
      <c r="H6" s="84"/>
      <c r="I6" s="84"/>
      <c r="J6" s="84"/>
      <c r="K6" s="83"/>
      <c r="L6" s="78" t="s">
        <v>30</v>
      </c>
      <c r="M6" s="120" t="s">
        <v>23</v>
      </c>
      <c r="N6" s="78" t="s">
        <v>31</v>
      </c>
      <c r="O6" s="78"/>
      <c r="P6" s="78"/>
      <c r="Q6" s="78"/>
      <c r="R6" s="78"/>
      <c r="S6" s="80" t="s">
        <v>73</v>
      </c>
      <c r="T6" s="122" t="s">
        <v>75</v>
      </c>
      <c r="U6" s="82" t="s">
        <v>77</v>
      </c>
      <c r="V6" s="83"/>
      <c r="W6" s="78" t="s">
        <v>79</v>
      </c>
    </row>
    <row r="7" spans="1:23" ht="14.25" thickBot="1" thickTop="1">
      <c r="A7" s="9" t="s">
        <v>55</v>
      </c>
      <c r="B7" s="9" t="s">
        <v>66</v>
      </c>
      <c r="C7" s="9" t="s">
        <v>61</v>
      </c>
      <c r="D7" s="9" t="s">
        <v>63</v>
      </c>
      <c r="E7" s="17" t="s">
        <v>62</v>
      </c>
      <c r="F7" s="17" t="s">
        <v>64</v>
      </c>
      <c r="G7" s="9" t="s">
        <v>0</v>
      </c>
      <c r="H7" s="9" t="s">
        <v>1</v>
      </c>
      <c r="I7" s="9" t="s">
        <v>2</v>
      </c>
      <c r="J7" s="9" t="s">
        <v>3</v>
      </c>
      <c r="K7" s="9" t="s">
        <v>4</v>
      </c>
      <c r="L7" s="78"/>
      <c r="M7" s="120"/>
      <c r="N7" s="9" t="s">
        <v>19</v>
      </c>
      <c r="O7" s="9" t="s">
        <v>20</v>
      </c>
      <c r="P7" s="9" t="s">
        <v>21</v>
      </c>
      <c r="Q7" s="9" t="s">
        <v>14</v>
      </c>
      <c r="R7" s="9" t="s">
        <v>22</v>
      </c>
      <c r="S7" s="121"/>
      <c r="T7" s="123"/>
      <c r="U7" s="50" t="s">
        <v>76</v>
      </c>
      <c r="V7" s="51" t="s">
        <v>78</v>
      </c>
      <c r="W7" s="78"/>
    </row>
    <row r="8" spans="1:23" ht="14.25" thickBot="1" thickTop="1">
      <c r="A8" s="41">
        <f>Hoja1!A17</f>
        <v>0</v>
      </c>
      <c r="B8" s="42">
        <f>Hoja1!B17</f>
        <v>0</v>
      </c>
      <c r="C8" s="42">
        <f>Hoja1!C17</f>
        <v>0</v>
      </c>
      <c r="D8" s="42">
        <f>Hoja1!D17</f>
        <v>0</v>
      </c>
      <c r="E8" s="42">
        <f>Hoja1!E17</f>
        <v>0</v>
      </c>
      <c r="F8" s="43">
        <f>Hoja1!F17</f>
        <v>0</v>
      </c>
      <c r="G8" s="31"/>
      <c r="H8" s="32" t="e">
        <f>VLOOKUP(G8,Hoja1!$G$17:$AA$32,2,FALSE)</f>
        <v>#N/A</v>
      </c>
      <c r="I8" s="32" t="e">
        <f>VLOOKUP(G8,Hoja1!$G$17:$AA$32,3,FALSE)</f>
        <v>#N/A</v>
      </c>
      <c r="J8" s="32" t="e">
        <f>VLOOKUP(G8,Hoja1!$G$17:$AA$32,4,FALSE)</f>
        <v>#N/A</v>
      </c>
      <c r="K8" s="33" t="e">
        <f>VLOOKUP(G8,Hoja1!$G$17:$AA$32,5,FALSE)</f>
        <v>#N/A</v>
      </c>
      <c r="L8" s="1" t="e">
        <f>VLOOKUP(G8,Hoja1!$G$17:$AA$32,6,FALSE)</f>
        <v>#N/A</v>
      </c>
      <c r="M8" s="24" t="e">
        <f>VLOOKUP(G8,Hoja1!$G$17:$AA$32,7,FALSE)</f>
        <v>#N/A</v>
      </c>
      <c r="N8" s="31" t="e">
        <f>VLOOKUP(G8,Hoja1!$G$17:$AA$32,8,FALSE)</f>
        <v>#N/A</v>
      </c>
      <c r="O8" s="32" t="e">
        <f>VLOOKUP(G8,Hoja1!$G$17:$AA$32,9,FALSE)</f>
        <v>#N/A</v>
      </c>
      <c r="P8" s="32" t="e">
        <f>VLOOKUP(G8,Hoja1!$G$17:$AA$32,10,FALSE)</f>
        <v>#N/A</v>
      </c>
      <c r="Q8" s="32" t="e">
        <f>VLOOKUP(G8,Hoja1!$G$17:$AA$32,11,FALSE)</f>
        <v>#N/A</v>
      </c>
      <c r="R8" s="33" t="e">
        <f>VLOOKUP(G8,Hoja1!$G$17:$AA$32,12,FALSE)</f>
        <v>#N/A</v>
      </c>
      <c r="S8" s="1"/>
      <c r="T8" s="24"/>
      <c r="U8" s="34"/>
      <c r="V8" s="36"/>
      <c r="W8" s="1"/>
    </row>
    <row r="9" spans="1:23" ht="14.25" thickBot="1" thickTop="1">
      <c r="A9" s="44">
        <f>Hoja1!A18</f>
        <v>0</v>
      </c>
      <c r="B9" s="45">
        <f>Hoja1!B18</f>
        <v>0</v>
      </c>
      <c r="C9" s="45">
        <f>Hoja1!C18</f>
        <v>0</v>
      </c>
      <c r="D9" s="45">
        <f>Hoja1!D18</f>
        <v>0</v>
      </c>
      <c r="E9" s="45">
        <f>Hoja1!E18</f>
        <v>0</v>
      </c>
      <c r="F9" s="46">
        <f>Hoja1!F18</f>
        <v>0</v>
      </c>
      <c r="G9" s="34"/>
      <c r="H9" s="35" t="e">
        <f>VLOOKUP(G9,Hoja1!$G$17:$AA$32,2,FALSE)</f>
        <v>#N/A</v>
      </c>
      <c r="I9" s="35" t="e">
        <f>VLOOKUP(G9,Hoja1!$G$17:$AA$32,3,FALSE)</f>
        <v>#N/A</v>
      </c>
      <c r="J9" s="35" t="e">
        <f>VLOOKUP(G9,Hoja1!$G$17:$AA$32,4,FALSE)</f>
        <v>#N/A</v>
      </c>
      <c r="K9" s="36" t="e">
        <f>VLOOKUP(G9,Hoja1!$G$17:$AA$32,5,FALSE)</f>
        <v>#N/A</v>
      </c>
      <c r="L9" s="1" t="e">
        <f>VLOOKUP(G9,Hoja1!$G$17:$AA$32,6,FALSE)</f>
        <v>#N/A</v>
      </c>
      <c r="M9" s="24" t="e">
        <f>VLOOKUP(G9,Hoja1!$G$17:$AA$32,7,FALSE)</f>
        <v>#N/A</v>
      </c>
      <c r="N9" s="34" t="e">
        <f>VLOOKUP(G9,Hoja1!$G$17:$AA$32,8,FALSE)</f>
        <v>#N/A</v>
      </c>
      <c r="O9" s="35" t="e">
        <f>VLOOKUP(G9,Hoja1!$G$17:$AA$32,9,FALSE)</f>
        <v>#N/A</v>
      </c>
      <c r="P9" s="35" t="e">
        <f>VLOOKUP(G9,Hoja1!$G$17:$AA$32,10,FALSE)</f>
        <v>#N/A</v>
      </c>
      <c r="Q9" s="35" t="e">
        <f>VLOOKUP(G9,Hoja1!$G$17:$AA$32,11,FALSE)</f>
        <v>#N/A</v>
      </c>
      <c r="R9" s="36" t="e">
        <f>VLOOKUP(G9,Hoja1!$G$17:$AA$32,12,FALSE)</f>
        <v>#N/A</v>
      </c>
      <c r="S9" s="1"/>
      <c r="T9" s="24"/>
      <c r="U9" s="34"/>
      <c r="V9" s="36"/>
      <c r="W9" s="1"/>
    </row>
    <row r="10" spans="1:23" ht="14.25" thickBot="1" thickTop="1">
      <c r="A10" s="44">
        <f>Hoja1!A19</f>
        <v>0</v>
      </c>
      <c r="B10" s="45">
        <f>Hoja1!B19</f>
        <v>0</v>
      </c>
      <c r="C10" s="45">
        <f>Hoja1!C19</f>
        <v>0</v>
      </c>
      <c r="D10" s="45">
        <f>Hoja1!D19</f>
        <v>0</v>
      </c>
      <c r="E10" s="45">
        <f>Hoja1!E19</f>
        <v>0</v>
      </c>
      <c r="F10" s="46">
        <f>Hoja1!F19</f>
        <v>0</v>
      </c>
      <c r="G10" s="34"/>
      <c r="H10" s="35" t="e">
        <f>VLOOKUP(G10,Hoja1!$G$17:$AA$32,2,FALSE)</f>
        <v>#N/A</v>
      </c>
      <c r="I10" s="35" t="e">
        <f>VLOOKUP(G10,Hoja1!$G$17:$AA$32,3,FALSE)</f>
        <v>#N/A</v>
      </c>
      <c r="J10" s="35" t="e">
        <f>VLOOKUP(G10,Hoja1!$G$17:$AA$32,4,FALSE)</f>
        <v>#N/A</v>
      </c>
      <c r="K10" s="36" t="e">
        <f>VLOOKUP(G10,Hoja1!$G$17:$AA$32,5,FALSE)</f>
        <v>#N/A</v>
      </c>
      <c r="L10" s="1" t="e">
        <f>VLOOKUP(G10,Hoja1!$G$17:$AA$32,6,FALSE)</f>
        <v>#N/A</v>
      </c>
      <c r="M10" s="24" t="e">
        <f>VLOOKUP(G10,Hoja1!$G$17:$AA$32,7,FALSE)</f>
        <v>#N/A</v>
      </c>
      <c r="N10" s="34" t="e">
        <f>VLOOKUP(G10,Hoja1!$G$17:$AA$32,8,FALSE)</f>
        <v>#N/A</v>
      </c>
      <c r="O10" s="35" t="e">
        <f>VLOOKUP(G10,Hoja1!$G$17:$AA$32,9,FALSE)</f>
        <v>#N/A</v>
      </c>
      <c r="P10" s="35" t="e">
        <f>VLOOKUP(G10,Hoja1!$G$17:$AA$32,10,FALSE)</f>
        <v>#N/A</v>
      </c>
      <c r="Q10" s="35" t="e">
        <f>VLOOKUP(G10,Hoja1!$G$17:$AA$32,11,FALSE)</f>
        <v>#N/A</v>
      </c>
      <c r="R10" s="36" t="e">
        <f>VLOOKUP(G10,Hoja1!$G$17:$AA$32,12,FALSE)</f>
        <v>#N/A</v>
      </c>
      <c r="S10" s="1"/>
      <c r="T10" s="24"/>
      <c r="U10" s="34"/>
      <c r="V10" s="36"/>
      <c r="W10" s="1"/>
    </row>
    <row r="11" spans="1:23" ht="16.5" thickBot="1" thickTop="1">
      <c r="A11" s="44">
        <f>Hoja1!A20</f>
        <v>0</v>
      </c>
      <c r="B11" s="45">
        <f>Hoja1!B20</f>
        <v>0</v>
      </c>
      <c r="C11" s="45">
        <f>Hoja1!C20</f>
        <v>0</v>
      </c>
      <c r="D11" s="45">
        <f>Hoja1!D20</f>
        <v>0</v>
      </c>
      <c r="E11" s="45">
        <f>Hoja1!E20</f>
        <v>0</v>
      </c>
      <c r="F11" s="46">
        <f>Hoja1!F20</f>
        <v>0</v>
      </c>
      <c r="G11" s="40"/>
      <c r="H11" s="35" t="e">
        <f>VLOOKUP(G11,Hoja1!$G$17:$AA$32,2,FALSE)</f>
        <v>#N/A</v>
      </c>
      <c r="I11" s="35" t="e">
        <f>VLOOKUP(G11,Hoja1!$G$17:$AA$32,3,FALSE)</f>
        <v>#N/A</v>
      </c>
      <c r="J11" s="35" t="e">
        <f>VLOOKUP(G11,Hoja1!$G$17:$AA$32,4,FALSE)</f>
        <v>#N/A</v>
      </c>
      <c r="K11" s="36" t="e">
        <f>VLOOKUP(G11,Hoja1!$G$17:$AA$32,5,FALSE)</f>
        <v>#N/A</v>
      </c>
      <c r="L11" s="1" t="e">
        <f>VLOOKUP(G11,Hoja1!$G$17:$AA$32,6,FALSE)</f>
        <v>#N/A</v>
      </c>
      <c r="M11" s="24" t="e">
        <f>VLOOKUP(G11,Hoja1!$G$17:$AA$32,7,FALSE)</f>
        <v>#N/A</v>
      </c>
      <c r="N11" s="34" t="e">
        <f>VLOOKUP(G11,Hoja1!$G$17:$AA$32,8,FALSE)</f>
        <v>#N/A</v>
      </c>
      <c r="O11" s="35" t="e">
        <f>VLOOKUP(G11,Hoja1!$G$17:$AA$32,9,FALSE)</f>
        <v>#N/A</v>
      </c>
      <c r="P11" s="35" t="e">
        <f>VLOOKUP(G11,Hoja1!$G$17:$AA$32,10,FALSE)</f>
        <v>#N/A</v>
      </c>
      <c r="Q11" s="35" t="e">
        <f>VLOOKUP(G11,Hoja1!$G$17:$AA$32,11,FALSE)</f>
        <v>#N/A</v>
      </c>
      <c r="R11" s="36" t="e">
        <f>VLOOKUP(G11,Hoja1!$G$17:$AA$32,12,FALSE)</f>
        <v>#N/A</v>
      </c>
      <c r="S11" s="1"/>
      <c r="T11" s="24"/>
      <c r="U11" s="34"/>
      <c r="V11" s="36"/>
      <c r="W11" s="1"/>
    </row>
    <row r="12" spans="1:23" ht="14.25" thickBot="1" thickTop="1">
      <c r="A12" s="44">
        <f>Hoja1!A21</f>
        <v>0</v>
      </c>
      <c r="B12" s="45">
        <f>Hoja1!B21</f>
        <v>0</v>
      </c>
      <c r="C12" s="45">
        <f>Hoja1!C21</f>
        <v>0</v>
      </c>
      <c r="D12" s="45">
        <f>Hoja1!D21</f>
        <v>0</v>
      </c>
      <c r="E12" s="45">
        <f>Hoja1!E21</f>
        <v>0</v>
      </c>
      <c r="F12" s="46">
        <f>Hoja1!F21</f>
        <v>0</v>
      </c>
      <c r="G12" s="34"/>
      <c r="H12" s="35" t="e">
        <f>VLOOKUP(G12,Hoja1!$G$17:$AA$32,2,FALSE)</f>
        <v>#N/A</v>
      </c>
      <c r="I12" s="35" t="e">
        <f>VLOOKUP(G12,Hoja1!$G$17:$AA$32,3,FALSE)</f>
        <v>#N/A</v>
      </c>
      <c r="J12" s="35" t="e">
        <f>VLOOKUP(G12,Hoja1!$G$17:$AA$32,4,FALSE)</f>
        <v>#N/A</v>
      </c>
      <c r="K12" s="36" t="e">
        <f>VLOOKUP(G12,Hoja1!$G$17:$AA$32,5,FALSE)</f>
        <v>#N/A</v>
      </c>
      <c r="L12" s="1" t="e">
        <f>VLOOKUP(G12,Hoja1!$G$17:$AA$32,6,FALSE)</f>
        <v>#N/A</v>
      </c>
      <c r="M12" s="24" t="e">
        <f>VLOOKUP(G12,Hoja1!$G$17:$AA$32,7,FALSE)</f>
        <v>#N/A</v>
      </c>
      <c r="N12" s="34" t="e">
        <f>VLOOKUP(G12,Hoja1!$G$17:$AA$32,8,FALSE)</f>
        <v>#N/A</v>
      </c>
      <c r="O12" s="35" t="e">
        <f>VLOOKUP(G12,Hoja1!$G$17:$AA$32,9,FALSE)</f>
        <v>#N/A</v>
      </c>
      <c r="P12" s="35" t="e">
        <f>VLOOKUP(G12,Hoja1!$G$17:$AA$32,10,FALSE)</f>
        <v>#N/A</v>
      </c>
      <c r="Q12" s="35" t="e">
        <f>VLOOKUP(G12,Hoja1!$G$17:$AA$32,11,FALSE)</f>
        <v>#N/A</v>
      </c>
      <c r="R12" s="36" t="e">
        <f>VLOOKUP(G12,Hoja1!$G$17:$AA$32,12,FALSE)</f>
        <v>#N/A</v>
      </c>
      <c r="S12" s="1"/>
      <c r="T12" s="24"/>
      <c r="U12" s="34"/>
      <c r="V12" s="36"/>
      <c r="W12" s="1"/>
    </row>
    <row r="13" spans="1:23" ht="14.25" thickBot="1" thickTop="1">
      <c r="A13" s="44">
        <f>Hoja1!A22</f>
        <v>0</v>
      </c>
      <c r="B13" s="45">
        <f>Hoja1!B22</f>
        <v>0</v>
      </c>
      <c r="C13" s="45">
        <f>Hoja1!C22</f>
        <v>0</v>
      </c>
      <c r="D13" s="45">
        <f>Hoja1!D22</f>
        <v>0</v>
      </c>
      <c r="E13" s="45">
        <f>Hoja1!E22</f>
        <v>0</v>
      </c>
      <c r="F13" s="46">
        <f>Hoja1!F22</f>
        <v>0</v>
      </c>
      <c r="G13" s="34"/>
      <c r="H13" s="35" t="e">
        <f>VLOOKUP(G13,Hoja1!$G$17:$AA$32,2,FALSE)</f>
        <v>#N/A</v>
      </c>
      <c r="I13" s="35" t="e">
        <f>VLOOKUP(G13,Hoja1!$G$17:$AA$32,3,FALSE)</f>
        <v>#N/A</v>
      </c>
      <c r="J13" s="35" t="e">
        <f>VLOOKUP(G13,Hoja1!$G$17:$AA$32,4,FALSE)</f>
        <v>#N/A</v>
      </c>
      <c r="K13" s="36" t="e">
        <f>VLOOKUP(G13,Hoja1!$G$17:$AA$32,5,FALSE)</f>
        <v>#N/A</v>
      </c>
      <c r="L13" s="1" t="e">
        <f>VLOOKUP(G13,Hoja1!$G$17:$AA$32,6,FALSE)</f>
        <v>#N/A</v>
      </c>
      <c r="M13" s="24" t="e">
        <f>VLOOKUP(G13,Hoja1!$G$17:$AA$32,7,FALSE)</f>
        <v>#N/A</v>
      </c>
      <c r="N13" s="34" t="e">
        <f>VLOOKUP(G13,Hoja1!$G$17:$AA$32,8,FALSE)</f>
        <v>#N/A</v>
      </c>
      <c r="O13" s="35" t="e">
        <f>VLOOKUP(G13,Hoja1!$G$17:$AA$32,9,FALSE)</f>
        <v>#N/A</v>
      </c>
      <c r="P13" s="35" t="e">
        <f>VLOOKUP(G13,Hoja1!$G$17:$AA$32,10,FALSE)</f>
        <v>#N/A</v>
      </c>
      <c r="Q13" s="35" t="e">
        <f>VLOOKUP(G13,Hoja1!$G$17:$AA$32,11,FALSE)</f>
        <v>#N/A</v>
      </c>
      <c r="R13" s="36" t="e">
        <f>VLOOKUP(G13,Hoja1!$G$17:$AA$32,12,FALSE)</f>
        <v>#N/A</v>
      </c>
      <c r="S13" s="1"/>
      <c r="T13" s="24"/>
      <c r="U13" s="34"/>
      <c r="V13" s="36"/>
      <c r="W13" s="1"/>
    </row>
    <row r="14" spans="1:23" ht="14.25" thickBot="1" thickTop="1">
      <c r="A14" s="44">
        <f>Hoja1!A23</f>
        <v>0</v>
      </c>
      <c r="B14" s="45">
        <f>Hoja1!B23</f>
        <v>0</v>
      </c>
      <c r="C14" s="45">
        <f>Hoja1!C23</f>
        <v>0</v>
      </c>
      <c r="D14" s="45">
        <f>Hoja1!D23</f>
        <v>0</v>
      </c>
      <c r="E14" s="45">
        <f>Hoja1!E23</f>
        <v>0</v>
      </c>
      <c r="F14" s="46">
        <f>Hoja1!F23</f>
        <v>0</v>
      </c>
      <c r="G14" s="34"/>
      <c r="H14" s="35" t="e">
        <f>VLOOKUP(G14,Hoja1!$G$17:$AA$32,2,FALSE)</f>
        <v>#N/A</v>
      </c>
      <c r="I14" s="35" t="e">
        <f>VLOOKUP(G14,Hoja1!$G$17:$AA$32,3,FALSE)</f>
        <v>#N/A</v>
      </c>
      <c r="J14" s="35" t="e">
        <f>VLOOKUP(G14,Hoja1!$G$17:$AA$32,4,FALSE)</f>
        <v>#N/A</v>
      </c>
      <c r="K14" s="36" t="e">
        <f>VLOOKUP(G14,Hoja1!$G$17:$AA$32,5,FALSE)</f>
        <v>#N/A</v>
      </c>
      <c r="L14" s="1" t="e">
        <f>VLOOKUP(G14,Hoja1!$G$17:$AA$32,6,FALSE)</f>
        <v>#N/A</v>
      </c>
      <c r="M14" s="24" t="e">
        <f>VLOOKUP(G14,Hoja1!$G$17:$AA$32,7,FALSE)</f>
        <v>#N/A</v>
      </c>
      <c r="N14" s="34" t="e">
        <f>VLOOKUP(G14,Hoja1!$G$17:$AA$32,8,FALSE)</f>
        <v>#N/A</v>
      </c>
      <c r="O14" s="35" t="e">
        <f>VLOOKUP(G14,Hoja1!$G$17:$AA$32,9,FALSE)</f>
        <v>#N/A</v>
      </c>
      <c r="P14" s="35" t="e">
        <f>VLOOKUP(G14,Hoja1!$G$17:$AA$32,10,FALSE)</f>
        <v>#N/A</v>
      </c>
      <c r="Q14" s="35" t="e">
        <f>VLOOKUP(G14,Hoja1!$G$17:$AA$32,11,FALSE)</f>
        <v>#N/A</v>
      </c>
      <c r="R14" s="36" t="e">
        <f>VLOOKUP(G14,Hoja1!$G$17:$AA$32,12,FALSE)</f>
        <v>#N/A</v>
      </c>
      <c r="S14" s="1"/>
      <c r="T14" s="24"/>
      <c r="U14" s="34"/>
      <c r="V14" s="36"/>
      <c r="W14" s="1"/>
    </row>
    <row r="15" spans="1:23" ht="14.25" thickBot="1" thickTop="1">
      <c r="A15" s="44">
        <f>Hoja1!A24</f>
        <v>0</v>
      </c>
      <c r="B15" s="45">
        <f>Hoja1!B24</f>
        <v>0</v>
      </c>
      <c r="C15" s="45">
        <f>Hoja1!C24</f>
        <v>0</v>
      </c>
      <c r="D15" s="45">
        <f>Hoja1!D24</f>
        <v>0</v>
      </c>
      <c r="E15" s="45">
        <f>Hoja1!E24</f>
        <v>0</v>
      </c>
      <c r="F15" s="46">
        <f>Hoja1!F24</f>
        <v>0</v>
      </c>
      <c r="G15" s="34"/>
      <c r="H15" s="35" t="e">
        <f>VLOOKUP(G15,Hoja1!$G$17:$AA$32,2,FALSE)</f>
        <v>#N/A</v>
      </c>
      <c r="I15" s="35" t="e">
        <f>VLOOKUP(G15,Hoja1!$G$17:$AA$32,3,FALSE)</f>
        <v>#N/A</v>
      </c>
      <c r="J15" s="35" t="e">
        <f>VLOOKUP(G15,Hoja1!$G$17:$AA$32,4,FALSE)</f>
        <v>#N/A</v>
      </c>
      <c r="K15" s="36" t="e">
        <f>VLOOKUP(G15,Hoja1!$G$17:$AA$32,5,FALSE)</f>
        <v>#N/A</v>
      </c>
      <c r="L15" s="1" t="e">
        <f>VLOOKUP(G15,Hoja1!$G$17:$AA$32,6,FALSE)</f>
        <v>#N/A</v>
      </c>
      <c r="M15" s="24" t="e">
        <f>VLOOKUP(G15,Hoja1!$G$17:$AA$32,7,FALSE)</f>
        <v>#N/A</v>
      </c>
      <c r="N15" s="34" t="e">
        <f>VLOOKUP(G15,Hoja1!$G$17:$AA$32,8,FALSE)</f>
        <v>#N/A</v>
      </c>
      <c r="O15" s="35" t="e">
        <f>VLOOKUP(G15,Hoja1!$G$17:$AA$32,9,FALSE)</f>
        <v>#N/A</v>
      </c>
      <c r="P15" s="35" t="e">
        <f>VLOOKUP(G15,Hoja1!$G$17:$AA$32,10,FALSE)</f>
        <v>#N/A</v>
      </c>
      <c r="Q15" s="35" t="e">
        <f>VLOOKUP(G15,Hoja1!$G$17:$AA$32,11,FALSE)</f>
        <v>#N/A</v>
      </c>
      <c r="R15" s="36" t="e">
        <f>VLOOKUP(G15,Hoja1!$G$17:$AA$32,12,FALSE)</f>
        <v>#N/A</v>
      </c>
      <c r="S15" s="1"/>
      <c r="T15" s="24"/>
      <c r="U15" s="34"/>
      <c r="V15" s="36"/>
      <c r="W15" s="1"/>
    </row>
    <row r="16" spans="1:23" ht="14.25" thickBot="1" thickTop="1">
      <c r="A16" s="44">
        <f>Hoja1!A25</f>
        <v>0</v>
      </c>
      <c r="B16" s="45">
        <f>Hoja1!B25</f>
        <v>0</v>
      </c>
      <c r="C16" s="45">
        <f>Hoja1!C25</f>
        <v>0</v>
      </c>
      <c r="D16" s="45">
        <f>Hoja1!D25</f>
        <v>0</v>
      </c>
      <c r="E16" s="45">
        <f>Hoja1!E25</f>
        <v>0</v>
      </c>
      <c r="F16" s="46">
        <f>Hoja1!F25</f>
        <v>0</v>
      </c>
      <c r="G16" s="34"/>
      <c r="H16" s="35" t="e">
        <f>VLOOKUP(G16,Hoja1!$G$17:$AA$32,2,FALSE)</f>
        <v>#N/A</v>
      </c>
      <c r="I16" s="35" t="e">
        <f>VLOOKUP(G16,Hoja1!$G$17:$AA$32,3,FALSE)</f>
        <v>#N/A</v>
      </c>
      <c r="J16" s="35" t="e">
        <f>VLOOKUP(G16,Hoja1!$G$17:$AA$32,4,FALSE)</f>
        <v>#N/A</v>
      </c>
      <c r="K16" s="36" t="e">
        <f>VLOOKUP(G16,Hoja1!$G$17:$AA$32,5,FALSE)</f>
        <v>#N/A</v>
      </c>
      <c r="L16" s="1" t="e">
        <f>VLOOKUP(G16,Hoja1!$G$17:$AA$32,6,FALSE)</f>
        <v>#N/A</v>
      </c>
      <c r="M16" s="24" t="e">
        <f>VLOOKUP(G16,Hoja1!$G$17:$AA$32,7,FALSE)</f>
        <v>#N/A</v>
      </c>
      <c r="N16" s="34" t="e">
        <f>VLOOKUP(G16,Hoja1!$G$17:$AA$32,8,FALSE)</f>
        <v>#N/A</v>
      </c>
      <c r="O16" s="35" t="e">
        <f>VLOOKUP(G16,Hoja1!$G$17:$AA$32,9,FALSE)</f>
        <v>#N/A</v>
      </c>
      <c r="P16" s="35" t="e">
        <f>VLOOKUP(G16,Hoja1!$G$17:$AA$32,10,FALSE)</f>
        <v>#N/A</v>
      </c>
      <c r="Q16" s="35" t="e">
        <f>VLOOKUP(G16,Hoja1!$G$17:$AA$32,11,FALSE)</f>
        <v>#N/A</v>
      </c>
      <c r="R16" s="36" t="e">
        <f>VLOOKUP(G16,Hoja1!$G$17:$AA$32,12,FALSE)</f>
        <v>#N/A</v>
      </c>
      <c r="S16" s="1"/>
      <c r="T16" s="24"/>
      <c r="U16" s="34"/>
      <c r="V16" s="36"/>
      <c r="W16" s="1"/>
    </row>
    <row r="17" spans="1:23" ht="14.25" thickBot="1" thickTop="1">
      <c r="A17" s="44">
        <f>Hoja1!A26</f>
        <v>0</v>
      </c>
      <c r="B17" s="45">
        <f>Hoja1!B26</f>
        <v>0</v>
      </c>
      <c r="C17" s="45">
        <f>Hoja1!C26</f>
        <v>0</v>
      </c>
      <c r="D17" s="45">
        <f>Hoja1!D26</f>
        <v>0</v>
      </c>
      <c r="E17" s="45">
        <f>Hoja1!E26</f>
        <v>0</v>
      </c>
      <c r="F17" s="46">
        <f>Hoja1!F26</f>
        <v>0</v>
      </c>
      <c r="G17" s="34"/>
      <c r="H17" s="35" t="e">
        <f>VLOOKUP(G17,Hoja1!$G$17:$AA$32,2,FALSE)</f>
        <v>#N/A</v>
      </c>
      <c r="I17" s="35" t="e">
        <f>VLOOKUP(G17,Hoja1!$G$17:$AA$32,3,FALSE)</f>
        <v>#N/A</v>
      </c>
      <c r="J17" s="35" t="e">
        <f>VLOOKUP(G17,Hoja1!$G$17:$AA$32,4,FALSE)</f>
        <v>#N/A</v>
      </c>
      <c r="K17" s="36" t="e">
        <f>VLOOKUP(G17,Hoja1!$G$17:$AA$32,5,FALSE)</f>
        <v>#N/A</v>
      </c>
      <c r="L17" s="1" t="e">
        <f>VLOOKUP(G17,Hoja1!$G$17:$AA$32,6,FALSE)</f>
        <v>#N/A</v>
      </c>
      <c r="M17" s="24" t="e">
        <f>VLOOKUP(G17,Hoja1!$G$17:$AA$32,7,FALSE)</f>
        <v>#N/A</v>
      </c>
      <c r="N17" s="34" t="e">
        <f>VLOOKUP(G17,Hoja1!$G$17:$AA$32,8,FALSE)</f>
        <v>#N/A</v>
      </c>
      <c r="O17" s="35" t="e">
        <f>VLOOKUP(G17,Hoja1!$G$17:$AA$32,9,FALSE)</f>
        <v>#N/A</v>
      </c>
      <c r="P17" s="35" t="e">
        <f>VLOOKUP(G17,Hoja1!$G$17:$AA$32,10,FALSE)</f>
        <v>#N/A</v>
      </c>
      <c r="Q17" s="35" t="e">
        <f>VLOOKUP(G17,Hoja1!$G$17:$AA$32,11,FALSE)</f>
        <v>#N/A</v>
      </c>
      <c r="R17" s="36" t="e">
        <f>VLOOKUP(G17,Hoja1!$G$17:$AA$32,12,FALSE)</f>
        <v>#N/A</v>
      </c>
      <c r="S17" s="1"/>
      <c r="T17" s="24"/>
      <c r="U17" s="34"/>
      <c r="V17" s="36"/>
      <c r="W17" s="1"/>
    </row>
    <row r="18" spans="1:23" ht="14.25" thickBot="1" thickTop="1">
      <c r="A18" s="44">
        <f>Hoja1!A27</f>
        <v>0</v>
      </c>
      <c r="B18" s="45">
        <f>Hoja1!B27</f>
        <v>0</v>
      </c>
      <c r="C18" s="45">
        <f>Hoja1!C27</f>
        <v>0</v>
      </c>
      <c r="D18" s="45">
        <f>Hoja1!D27</f>
        <v>0</v>
      </c>
      <c r="E18" s="45">
        <f>Hoja1!E27</f>
        <v>0</v>
      </c>
      <c r="F18" s="46">
        <f>Hoja1!F27</f>
        <v>0</v>
      </c>
      <c r="G18" s="34"/>
      <c r="H18" s="35" t="e">
        <f>VLOOKUP(G18,Hoja1!$G$17:$AA$32,2,FALSE)</f>
        <v>#N/A</v>
      </c>
      <c r="I18" s="35" t="e">
        <f>VLOOKUP(G18,Hoja1!$G$17:$AA$32,3,FALSE)</f>
        <v>#N/A</v>
      </c>
      <c r="J18" s="35" t="e">
        <f>VLOOKUP(G18,Hoja1!$G$17:$AA$32,4,FALSE)</f>
        <v>#N/A</v>
      </c>
      <c r="K18" s="36" t="e">
        <f>VLOOKUP(G18,Hoja1!$G$17:$AA$32,5,FALSE)</f>
        <v>#N/A</v>
      </c>
      <c r="L18" s="1" t="e">
        <f>VLOOKUP(G18,Hoja1!$G$17:$AA$32,6,FALSE)</f>
        <v>#N/A</v>
      </c>
      <c r="M18" s="24" t="e">
        <f>VLOOKUP(G18,Hoja1!$G$17:$AA$32,7,FALSE)</f>
        <v>#N/A</v>
      </c>
      <c r="N18" s="34" t="e">
        <f>VLOOKUP(G18,Hoja1!$G$17:$AA$32,8,FALSE)</f>
        <v>#N/A</v>
      </c>
      <c r="O18" s="35" t="e">
        <f>VLOOKUP(G18,Hoja1!$G$17:$AA$32,9,FALSE)</f>
        <v>#N/A</v>
      </c>
      <c r="P18" s="35" t="e">
        <f>VLOOKUP(G18,Hoja1!$G$17:$AA$32,10,FALSE)</f>
        <v>#N/A</v>
      </c>
      <c r="Q18" s="35" t="e">
        <f>VLOOKUP(G18,Hoja1!$G$17:$AA$32,11,FALSE)</f>
        <v>#N/A</v>
      </c>
      <c r="R18" s="36" t="e">
        <f>VLOOKUP(G18,Hoja1!$G$17:$AA$32,12,FALSE)</f>
        <v>#N/A</v>
      </c>
      <c r="S18" s="1"/>
      <c r="T18" s="24"/>
      <c r="U18" s="34"/>
      <c r="V18" s="36"/>
      <c r="W18" s="1"/>
    </row>
    <row r="19" spans="1:23" ht="14.25" thickBot="1" thickTop="1">
      <c r="A19" s="44">
        <f>Hoja1!A28</f>
        <v>0</v>
      </c>
      <c r="B19" s="45">
        <f>Hoja1!B28</f>
        <v>0</v>
      </c>
      <c r="C19" s="45">
        <f>Hoja1!C28</f>
        <v>0</v>
      </c>
      <c r="D19" s="45">
        <f>Hoja1!D28</f>
        <v>0</v>
      </c>
      <c r="E19" s="45">
        <f>Hoja1!E28</f>
        <v>0</v>
      </c>
      <c r="F19" s="46">
        <f>Hoja1!F28</f>
        <v>0</v>
      </c>
      <c r="G19" s="34"/>
      <c r="H19" s="35" t="e">
        <f>VLOOKUP(G19,Hoja1!$G$17:$AA$32,2,FALSE)</f>
        <v>#N/A</v>
      </c>
      <c r="I19" s="35" t="e">
        <f>VLOOKUP(G19,Hoja1!$G$17:$AA$32,3,FALSE)</f>
        <v>#N/A</v>
      </c>
      <c r="J19" s="35" t="e">
        <f>VLOOKUP(G19,Hoja1!$G$17:$AA$32,4,FALSE)</f>
        <v>#N/A</v>
      </c>
      <c r="K19" s="36" t="e">
        <f>VLOOKUP(G19,Hoja1!$G$17:$AA$32,5,FALSE)</f>
        <v>#N/A</v>
      </c>
      <c r="L19" s="1" t="e">
        <f>VLOOKUP(G19,Hoja1!$G$17:$AA$32,6,FALSE)</f>
        <v>#N/A</v>
      </c>
      <c r="M19" s="24" t="e">
        <f>VLOOKUP(G19,Hoja1!$G$17:$AA$32,7,FALSE)</f>
        <v>#N/A</v>
      </c>
      <c r="N19" s="34" t="e">
        <f>VLOOKUP(G19,Hoja1!$G$17:$AA$32,8,FALSE)</f>
        <v>#N/A</v>
      </c>
      <c r="O19" s="35" t="e">
        <f>VLOOKUP(G19,Hoja1!$G$17:$AA$32,9,FALSE)</f>
        <v>#N/A</v>
      </c>
      <c r="P19" s="35" t="e">
        <f>VLOOKUP(G19,Hoja1!$G$17:$AA$32,10,FALSE)</f>
        <v>#N/A</v>
      </c>
      <c r="Q19" s="35" t="e">
        <f>VLOOKUP(G19,Hoja1!$G$17:$AA$32,11,FALSE)</f>
        <v>#N/A</v>
      </c>
      <c r="R19" s="36" t="e">
        <f>VLOOKUP(G19,Hoja1!$G$17:$AA$32,12,FALSE)</f>
        <v>#N/A</v>
      </c>
      <c r="S19" s="1"/>
      <c r="T19" s="24"/>
      <c r="U19" s="34"/>
      <c r="V19" s="36"/>
      <c r="W19" s="1"/>
    </row>
    <row r="20" spans="1:23" ht="14.25" thickBot="1" thickTop="1">
      <c r="A20" s="44">
        <f>Hoja1!A29</f>
        <v>0</v>
      </c>
      <c r="B20" s="45">
        <f>Hoja1!B29</f>
        <v>0</v>
      </c>
      <c r="C20" s="45">
        <f>Hoja1!C29</f>
        <v>0</v>
      </c>
      <c r="D20" s="45">
        <f>Hoja1!D29</f>
        <v>0</v>
      </c>
      <c r="E20" s="45">
        <f>Hoja1!E29</f>
        <v>0</v>
      </c>
      <c r="F20" s="46">
        <f>Hoja1!F29</f>
        <v>0</v>
      </c>
      <c r="G20" s="34"/>
      <c r="H20" s="35" t="e">
        <f>VLOOKUP(G20,Hoja1!$G$17:$AA$32,2,FALSE)</f>
        <v>#N/A</v>
      </c>
      <c r="I20" s="35" t="e">
        <f>VLOOKUP(G20,Hoja1!$G$17:$AA$32,3,FALSE)</f>
        <v>#N/A</v>
      </c>
      <c r="J20" s="35" t="e">
        <f>VLOOKUP(G20,Hoja1!$G$17:$AA$32,4,FALSE)</f>
        <v>#N/A</v>
      </c>
      <c r="K20" s="36" t="e">
        <f>VLOOKUP(G20,Hoja1!$G$17:$AA$32,5,FALSE)</f>
        <v>#N/A</v>
      </c>
      <c r="L20" s="1" t="e">
        <f>VLOOKUP(G20,Hoja1!$G$17:$AA$32,6,FALSE)</f>
        <v>#N/A</v>
      </c>
      <c r="M20" s="24" t="e">
        <f>VLOOKUP(G20,Hoja1!$G$17:$AA$32,7,FALSE)</f>
        <v>#N/A</v>
      </c>
      <c r="N20" s="34" t="e">
        <f>VLOOKUP(G20,Hoja1!$G$17:$AA$32,8,FALSE)</f>
        <v>#N/A</v>
      </c>
      <c r="O20" s="35" t="e">
        <f>VLOOKUP(G20,Hoja1!$G$17:$AA$32,9,FALSE)</f>
        <v>#N/A</v>
      </c>
      <c r="P20" s="35" t="e">
        <f>VLOOKUP(G20,Hoja1!$G$17:$AA$32,10,FALSE)</f>
        <v>#N/A</v>
      </c>
      <c r="Q20" s="35" t="e">
        <f>VLOOKUP(G20,Hoja1!$G$17:$AA$32,11,FALSE)</f>
        <v>#N/A</v>
      </c>
      <c r="R20" s="36" t="e">
        <f>VLOOKUP(G20,Hoja1!$G$17:$AA$32,12,FALSE)</f>
        <v>#N/A</v>
      </c>
      <c r="S20" s="1"/>
      <c r="T20" s="24"/>
      <c r="U20" s="34"/>
      <c r="V20" s="36"/>
      <c r="W20" s="1"/>
    </row>
    <row r="21" spans="1:23" ht="14.25" thickBot="1" thickTop="1">
      <c r="A21" s="44">
        <f>Hoja1!A30</f>
        <v>0</v>
      </c>
      <c r="B21" s="45">
        <f>Hoja1!B30</f>
        <v>0</v>
      </c>
      <c r="C21" s="45">
        <f>Hoja1!C30</f>
        <v>0</v>
      </c>
      <c r="D21" s="45">
        <f>Hoja1!D30</f>
        <v>0</v>
      </c>
      <c r="E21" s="45">
        <f>Hoja1!E30</f>
        <v>0</v>
      </c>
      <c r="F21" s="46">
        <f>Hoja1!F30</f>
        <v>0</v>
      </c>
      <c r="G21" s="34"/>
      <c r="H21" s="35" t="e">
        <f>VLOOKUP(G21,Hoja1!$G$17:$AA$32,2,FALSE)</f>
        <v>#N/A</v>
      </c>
      <c r="I21" s="35" t="e">
        <f>VLOOKUP(G21,Hoja1!$G$17:$AA$32,3,FALSE)</f>
        <v>#N/A</v>
      </c>
      <c r="J21" s="35" t="e">
        <f>VLOOKUP(G21,Hoja1!$G$17:$AA$32,4,FALSE)</f>
        <v>#N/A</v>
      </c>
      <c r="K21" s="36" t="e">
        <f>VLOOKUP(G21,Hoja1!$G$17:$AA$32,5,FALSE)</f>
        <v>#N/A</v>
      </c>
      <c r="L21" s="1" t="e">
        <f>VLOOKUP(G21,Hoja1!$G$17:$AA$32,6,FALSE)</f>
        <v>#N/A</v>
      </c>
      <c r="M21" s="24" t="e">
        <f>VLOOKUP(G21,Hoja1!$G$17:$AA$32,7,FALSE)</f>
        <v>#N/A</v>
      </c>
      <c r="N21" s="34" t="e">
        <f>VLOOKUP(G21,Hoja1!$G$17:$AA$32,8,FALSE)</f>
        <v>#N/A</v>
      </c>
      <c r="O21" s="35" t="e">
        <f>VLOOKUP(G21,Hoja1!$G$17:$AA$32,9,FALSE)</f>
        <v>#N/A</v>
      </c>
      <c r="P21" s="35" t="e">
        <f>VLOOKUP(G21,Hoja1!$G$17:$AA$32,10,FALSE)</f>
        <v>#N/A</v>
      </c>
      <c r="Q21" s="35" t="e">
        <f>VLOOKUP(G21,Hoja1!$G$17:$AA$32,11,FALSE)</f>
        <v>#N/A</v>
      </c>
      <c r="R21" s="36" t="e">
        <f>VLOOKUP(G21,Hoja1!$G$17:$AA$32,12,FALSE)</f>
        <v>#N/A</v>
      </c>
      <c r="S21" s="1"/>
      <c r="T21" s="24"/>
      <c r="U21" s="34"/>
      <c r="V21" s="36"/>
      <c r="W21" s="1"/>
    </row>
    <row r="22" spans="1:23" ht="14.25" thickBot="1" thickTop="1">
      <c r="A22" s="44">
        <f>Hoja1!A31</f>
        <v>0</v>
      </c>
      <c r="B22" s="45">
        <f>Hoja1!B31</f>
        <v>0</v>
      </c>
      <c r="C22" s="45">
        <f>Hoja1!C31</f>
        <v>0</v>
      </c>
      <c r="D22" s="45">
        <f>Hoja1!D31</f>
        <v>0</v>
      </c>
      <c r="E22" s="45">
        <f>Hoja1!E31</f>
        <v>0</v>
      </c>
      <c r="F22" s="46">
        <f>Hoja1!F31</f>
        <v>0</v>
      </c>
      <c r="G22" s="34"/>
      <c r="H22" s="35" t="e">
        <f>VLOOKUP(G22,Hoja1!$G$17:$AA$32,2,FALSE)</f>
        <v>#N/A</v>
      </c>
      <c r="I22" s="35" t="e">
        <f>VLOOKUP(G22,Hoja1!$G$17:$AA$32,3,FALSE)</f>
        <v>#N/A</v>
      </c>
      <c r="J22" s="35" t="e">
        <f>VLOOKUP(G22,Hoja1!$G$17:$AA$32,4,FALSE)</f>
        <v>#N/A</v>
      </c>
      <c r="K22" s="36" t="e">
        <f>VLOOKUP(G22,Hoja1!$G$17:$AA$32,5,FALSE)</f>
        <v>#N/A</v>
      </c>
      <c r="L22" s="1" t="e">
        <f>VLOOKUP(G22,Hoja1!$G$17:$AA$32,6,FALSE)</f>
        <v>#N/A</v>
      </c>
      <c r="M22" s="24" t="e">
        <f>VLOOKUP(G22,Hoja1!$G$17:$AA$32,7,FALSE)</f>
        <v>#N/A</v>
      </c>
      <c r="N22" s="34" t="e">
        <f>VLOOKUP(G22,Hoja1!$G$17:$AA$32,8,FALSE)</f>
        <v>#N/A</v>
      </c>
      <c r="O22" s="35" t="e">
        <f>VLOOKUP(G22,Hoja1!$G$17:$AA$32,9,FALSE)</f>
        <v>#N/A</v>
      </c>
      <c r="P22" s="35" t="e">
        <f>VLOOKUP(G22,Hoja1!$G$17:$AA$32,10,FALSE)</f>
        <v>#N/A</v>
      </c>
      <c r="Q22" s="35" t="e">
        <f>VLOOKUP(G22,Hoja1!$G$17:$AA$32,11,FALSE)</f>
        <v>#N/A</v>
      </c>
      <c r="R22" s="36" t="e">
        <f>VLOOKUP(G22,Hoja1!$G$17:$AA$32,12,FALSE)</f>
        <v>#N/A</v>
      </c>
      <c r="S22" s="1"/>
      <c r="T22" s="24"/>
      <c r="U22" s="34"/>
      <c r="V22" s="36"/>
      <c r="W22" s="1"/>
    </row>
    <row r="23" spans="1:23" ht="14.25" thickBot="1" thickTop="1">
      <c r="A23" s="44">
        <f>Hoja1!A32</f>
        <v>0</v>
      </c>
      <c r="B23" s="45">
        <f>Hoja1!B32</f>
        <v>0</v>
      </c>
      <c r="C23" s="45">
        <f>Hoja1!C32</f>
        <v>0</v>
      </c>
      <c r="D23" s="45">
        <f>Hoja1!D32</f>
        <v>0</v>
      </c>
      <c r="E23" s="45">
        <f>Hoja1!E32</f>
        <v>0</v>
      </c>
      <c r="F23" s="46">
        <f>Hoja1!F32</f>
        <v>0</v>
      </c>
      <c r="G23" s="37"/>
      <c r="H23" s="38" t="e">
        <f>VLOOKUP(G23,Hoja1!$G$17:$AA$32,2,FALSE)</f>
        <v>#N/A</v>
      </c>
      <c r="I23" s="38" t="e">
        <f>VLOOKUP(G23,Hoja1!$G$17:$AA$32,3,FALSE)</f>
        <v>#N/A</v>
      </c>
      <c r="J23" s="38" t="e">
        <f>VLOOKUP(G23,Hoja1!$G$17:$AA$32,4,FALSE)</f>
        <v>#N/A</v>
      </c>
      <c r="K23" s="39" t="e">
        <f>VLOOKUP(G23,Hoja1!$G$17:$AA$32,5,FALSE)</f>
        <v>#N/A</v>
      </c>
      <c r="L23" s="1" t="e">
        <f>VLOOKUP(G23,Hoja1!$G$17:$AA$32,6,FALSE)</f>
        <v>#N/A</v>
      </c>
      <c r="M23" s="24" t="e">
        <f>VLOOKUP(G23,Hoja1!$G$17:$AA$32,7,FALSE)</f>
        <v>#N/A</v>
      </c>
      <c r="N23" s="37" t="e">
        <f>VLOOKUP(G23,Hoja1!$G$17:$AA$32,8,FALSE)</f>
        <v>#N/A</v>
      </c>
      <c r="O23" s="38" t="e">
        <f>VLOOKUP(G23,Hoja1!$G$17:$AA$32,9,FALSE)</f>
        <v>#N/A</v>
      </c>
      <c r="P23" s="38" t="e">
        <f>VLOOKUP(G23,Hoja1!$G$17:$AA$32,10,FALSE)</f>
        <v>#N/A</v>
      </c>
      <c r="Q23" s="38" t="e">
        <f>VLOOKUP(G23,Hoja1!$G$17:$AA$32,11,FALSE)</f>
        <v>#N/A</v>
      </c>
      <c r="R23" s="39" t="e">
        <f>VLOOKUP(G23,Hoja1!$G$17:$AA$32,12,FALSE)</f>
        <v>#N/A</v>
      </c>
      <c r="S23" s="1"/>
      <c r="T23" s="24"/>
      <c r="U23" s="37"/>
      <c r="V23" s="39"/>
      <c r="W23" s="1"/>
    </row>
    <row r="24" spans="1:23" ht="14.25" thickBot="1" thickTop="1">
      <c r="A24" s="47"/>
      <c r="B24" s="48"/>
      <c r="C24" s="48"/>
      <c r="D24" s="48"/>
      <c r="E24" s="48"/>
      <c r="F24" s="49"/>
      <c r="G24" s="87" t="s">
        <v>90</v>
      </c>
      <c r="H24" s="88"/>
      <c r="I24" s="88"/>
      <c r="J24" s="88"/>
      <c r="K24" s="88"/>
      <c r="L24" s="88"/>
      <c r="M24" s="88"/>
      <c r="N24" s="88"/>
      <c r="O24" s="88"/>
      <c r="P24" s="88"/>
      <c r="Q24" s="88"/>
      <c r="R24" s="88"/>
      <c r="S24" s="88"/>
      <c r="T24" s="88"/>
      <c r="U24" s="88"/>
      <c r="V24" s="88"/>
      <c r="W24" s="1">
        <f>SUM(W8:W23)</f>
        <v>0</v>
      </c>
    </row>
    <row r="25" ht="13.5" thickTop="1"/>
    <row r="26" ht="12.75">
      <c r="A26" s="60" t="s">
        <v>137</v>
      </c>
    </row>
    <row r="27" ht="12.75">
      <c r="A27" s="60" t="s">
        <v>136</v>
      </c>
    </row>
    <row r="28" ht="12.75">
      <c r="A28" t="s">
        <v>89</v>
      </c>
    </row>
    <row r="30" ht="12.75">
      <c r="A30" t="s">
        <v>83</v>
      </c>
    </row>
    <row r="32" ht="12.75">
      <c r="A32" t="s">
        <v>84</v>
      </c>
    </row>
  </sheetData>
  <sheetProtection/>
  <mergeCells count="10">
    <mergeCell ref="A6:F6"/>
    <mergeCell ref="G6:K6"/>
    <mergeCell ref="L6:L7"/>
    <mergeCell ref="M6:M7"/>
    <mergeCell ref="W6:W7"/>
    <mergeCell ref="G24:V24"/>
    <mergeCell ref="N6:R6"/>
    <mergeCell ref="S6:S7"/>
    <mergeCell ref="T6:T7"/>
    <mergeCell ref="U6:V6"/>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2:Z36"/>
  <sheetViews>
    <sheetView showGridLines="0" tabSelected="1" zoomScalePageLayoutView="0" workbookViewId="0" topLeftCell="A1">
      <selection activeCell="A2" sqref="A2"/>
    </sheetView>
  </sheetViews>
  <sheetFormatPr defaultColWidth="11.421875" defaultRowHeight="12.75"/>
  <cols>
    <col min="2" max="2" width="36.57421875" style="0" customWidth="1"/>
    <col min="3" max="3" width="21.57421875" style="0" customWidth="1"/>
    <col min="4" max="4" width="18.140625" style="0" customWidth="1"/>
    <col min="5" max="5" width="14.00390625" style="0" customWidth="1"/>
    <col min="6" max="6" width="16.421875" style="0" customWidth="1"/>
    <col min="7" max="7" width="18.57421875" style="0" customWidth="1"/>
    <col min="8" max="8" width="14.00390625" style="0" customWidth="1"/>
    <col min="9" max="10" width="14.140625" style="0" customWidth="1"/>
    <col min="11" max="11" width="16.00390625" style="0" customWidth="1"/>
    <col min="12" max="12" width="30.140625" style="0" customWidth="1"/>
    <col min="13" max="13" width="30.00390625" style="0" customWidth="1"/>
    <col min="14" max="14" width="19.28125" style="0" customWidth="1"/>
    <col min="15" max="15" width="20.7109375" style="0" customWidth="1"/>
    <col min="16" max="17" width="26.28125" style="0" customWidth="1"/>
    <col min="18" max="18" width="26.28125" style="25" customWidth="1"/>
    <col min="19" max="20" width="26.28125" style="0" customWidth="1"/>
    <col min="21" max="21" width="28.28125" style="25" customWidth="1"/>
    <col min="22" max="22" width="26.8515625" style="25" customWidth="1"/>
    <col min="23" max="23" width="41.7109375" style="0" customWidth="1"/>
    <col min="24" max="24" width="33.00390625" style="0" customWidth="1"/>
    <col min="25" max="25" width="34.8515625" style="0" customWidth="1"/>
    <col min="26" max="26" width="23.8515625" style="0" customWidth="1"/>
  </cols>
  <sheetData>
    <row r="1" ht="12.75"/>
    <row r="2" ht="15.75">
      <c r="B2" s="10" t="s">
        <v>91</v>
      </c>
    </row>
    <row r="3" ht="15.75">
      <c r="B3" s="10" t="s">
        <v>92</v>
      </c>
    </row>
    <row r="4" ht="12.75"/>
    <row r="5" ht="13.5" thickBot="1"/>
    <row r="6" spans="1:26" ht="14.25" customHeight="1" thickBot="1" thickTop="1">
      <c r="A6" s="82" t="s">
        <v>54</v>
      </c>
      <c r="B6" s="84"/>
      <c r="C6" s="85"/>
      <c r="D6" s="85"/>
      <c r="E6" s="85"/>
      <c r="F6" s="86"/>
      <c r="G6" s="82" t="s">
        <v>94</v>
      </c>
      <c r="H6" s="84"/>
      <c r="I6" s="84"/>
      <c r="J6" s="84"/>
      <c r="K6" s="83"/>
      <c r="L6" s="78" t="s">
        <v>95</v>
      </c>
      <c r="M6" s="78"/>
      <c r="N6" s="78"/>
      <c r="O6" s="78"/>
      <c r="P6" s="78"/>
      <c r="Q6" s="80" t="s">
        <v>96</v>
      </c>
      <c r="R6" s="122" t="s">
        <v>97</v>
      </c>
      <c r="S6" s="80" t="s">
        <v>108</v>
      </c>
      <c r="T6" s="80" t="s">
        <v>73</v>
      </c>
      <c r="U6" s="126" t="s">
        <v>98</v>
      </c>
      <c r="V6" s="127"/>
      <c r="W6" s="82" t="s">
        <v>77</v>
      </c>
      <c r="X6" s="84"/>
      <c r="Y6" s="83"/>
      <c r="Z6" s="78" t="s">
        <v>79</v>
      </c>
    </row>
    <row r="7" spans="1:26" ht="14.25" thickBot="1" thickTop="1">
      <c r="A7" s="9" t="s">
        <v>55</v>
      </c>
      <c r="B7" s="9" t="s">
        <v>66</v>
      </c>
      <c r="C7" s="9" t="s">
        <v>61</v>
      </c>
      <c r="D7" s="9" t="s">
        <v>63</v>
      </c>
      <c r="E7" s="17" t="s">
        <v>62</v>
      </c>
      <c r="F7" s="17" t="s">
        <v>64</v>
      </c>
      <c r="G7" s="9" t="s">
        <v>0</v>
      </c>
      <c r="H7" s="9" t="s">
        <v>1</v>
      </c>
      <c r="I7" s="9" t="s">
        <v>2</v>
      </c>
      <c r="J7" s="9" t="s">
        <v>3</v>
      </c>
      <c r="K7" s="9" t="s">
        <v>4</v>
      </c>
      <c r="L7" s="9" t="s">
        <v>19</v>
      </c>
      <c r="M7" s="9" t="s">
        <v>20</v>
      </c>
      <c r="N7" s="9" t="s">
        <v>21</v>
      </c>
      <c r="O7" s="9" t="s">
        <v>14</v>
      </c>
      <c r="P7" s="9" t="s">
        <v>22</v>
      </c>
      <c r="Q7" s="124"/>
      <c r="R7" s="125"/>
      <c r="S7" s="124"/>
      <c r="T7" s="121"/>
      <c r="U7" s="52" t="s">
        <v>99</v>
      </c>
      <c r="V7" s="53" t="s">
        <v>100</v>
      </c>
      <c r="W7" s="9" t="s">
        <v>76</v>
      </c>
      <c r="X7" s="9" t="s">
        <v>101</v>
      </c>
      <c r="Y7" s="9" t="s">
        <v>102</v>
      </c>
      <c r="Z7" s="78"/>
    </row>
    <row r="8" spans="1:26" ht="14.25" thickBot="1" thickTop="1">
      <c r="A8" s="41">
        <f>Hoja1!A17</f>
        <v>0</v>
      </c>
      <c r="B8" s="42">
        <f>Hoja1!B17</f>
        <v>0</v>
      </c>
      <c r="C8" s="42">
        <f>Hoja1!C17</f>
        <v>0</v>
      </c>
      <c r="D8" s="42">
        <f>Hoja1!D17</f>
        <v>0</v>
      </c>
      <c r="E8" s="42">
        <f>Hoja1!E17</f>
        <v>0</v>
      </c>
      <c r="F8" s="43">
        <f>Hoja1!F17</f>
        <v>0</v>
      </c>
      <c r="G8" s="31"/>
      <c r="H8" s="32" t="e">
        <f>VLOOKUP(G8,Hoja1!$G$17:$AA$32,2,FALSE)</f>
        <v>#N/A</v>
      </c>
      <c r="I8" s="32" t="e">
        <f>VLOOKUP(G8,Hoja1!$G$17:$AA$32,3,FALSE)</f>
        <v>#N/A</v>
      </c>
      <c r="J8" s="32" t="e">
        <f>VLOOKUP(G8,Hoja1!$G$17:$AA$32,4,FALSE)</f>
        <v>#N/A</v>
      </c>
      <c r="K8" s="33" t="e">
        <f>VLOOKUP(G8,Hoja1!$G$17:$AA$32,5,FALSE)</f>
        <v>#N/A</v>
      </c>
      <c r="L8" s="31" t="e">
        <f>VLOOKUP($G$8,Hoja1!$G$17:$AA$32,8,FALSE)</f>
        <v>#N/A</v>
      </c>
      <c r="M8" s="32" t="e">
        <f>VLOOKUP(G8,Hoja1!$G$17:$AA$32,9,FALSE)</f>
        <v>#N/A</v>
      </c>
      <c r="N8" s="32" t="e">
        <f>VLOOKUP(G8,Hoja1!$G$17:$AA$32,10,FALSE)</f>
        <v>#N/A</v>
      </c>
      <c r="O8" s="32" t="e">
        <f>VLOOKUP(G8,Hoja1!$G$17:$AA$32,11,FALSE)</f>
        <v>#N/A</v>
      </c>
      <c r="P8" s="33" t="e">
        <f>VLOOKUP(G8,Hoja1!$G$17:$AA$32,12,FALSE)</f>
        <v>#N/A</v>
      </c>
      <c r="Q8" s="1"/>
      <c r="R8" s="24"/>
      <c r="S8" s="1"/>
      <c r="T8" s="1"/>
      <c r="U8" s="54"/>
      <c r="V8" s="55"/>
      <c r="W8" s="31"/>
      <c r="X8" s="32"/>
      <c r="Y8" s="58"/>
      <c r="Z8" s="1"/>
    </row>
    <row r="9" spans="1:26" ht="14.25" thickBot="1" thickTop="1">
      <c r="A9" s="44">
        <f>Hoja1!A18</f>
        <v>0</v>
      </c>
      <c r="B9" s="45">
        <f>Hoja1!B18</f>
        <v>0</v>
      </c>
      <c r="C9" s="45">
        <f>Hoja1!C18</f>
        <v>0</v>
      </c>
      <c r="D9" s="45">
        <f>Hoja1!D18</f>
        <v>0</v>
      </c>
      <c r="E9" s="45">
        <f>Hoja1!E18</f>
        <v>0</v>
      </c>
      <c r="F9" s="46">
        <f>Hoja1!F18</f>
        <v>0</v>
      </c>
      <c r="G9" s="34"/>
      <c r="H9" s="35" t="e">
        <f>VLOOKUP(G9,Hoja1!$G$17:$AA$32,2,FALSE)</f>
        <v>#N/A</v>
      </c>
      <c r="I9" s="35" t="e">
        <f>VLOOKUP(G9,Hoja1!$G$17:$AA$32,3,FALSE)</f>
        <v>#N/A</v>
      </c>
      <c r="J9" s="35" t="e">
        <f>VLOOKUP(G9,Hoja1!$G$17:$AA$32,4,FALSE)</f>
        <v>#N/A</v>
      </c>
      <c r="K9" s="36" t="e">
        <f>VLOOKUP(G9,Hoja1!$G$17:$AA$32,5,FALSE)</f>
        <v>#N/A</v>
      </c>
      <c r="L9" s="34" t="e">
        <f>VLOOKUP(G9,Hoja1!$G$17:$AA$32,8,FALSE)</f>
        <v>#N/A</v>
      </c>
      <c r="M9" s="35" t="e">
        <f>VLOOKUP(G9,Hoja1!$G$17:$AA$32,9,FALSE)</f>
        <v>#N/A</v>
      </c>
      <c r="N9" s="35" t="e">
        <f>VLOOKUP(G9,Hoja1!$G$17:$AA$32,10,FALSE)</f>
        <v>#N/A</v>
      </c>
      <c r="O9" s="35" t="e">
        <f>VLOOKUP(G9,Hoja1!$G$17:$AA$32,11,FALSE)</f>
        <v>#N/A</v>
      </c>
      <c r="P9" s="36" t="e">
        <f>VLOOKUP(G9,Hoja1!$G$17:$AA$32,12,FALSE)</f>
        <v>#N/A</v>
      </c>
      <c r="Q9" s="1"/>
      <c r="R9" s="24"/>
      <c r="S9" s="1"/>
      <c r="T9" s="1"/>
      <c r="U9" s="54"/>
      <c r="V9" s="55"/>
      <c r="W9" s="34"/>
      <c r="X9" s="35"/>
      <c r="Y9" s="36"/>
      <c r="Z9" s="1"/>
    </row>
    <row r="10" spans="1:26" ht="14.25" thickBot="1" thickTop="1">
      <c r="A10" s="44">
        <f>Hoja1!A19</f>
        <v>0</v>
      </c>
      <c r="B10" s="45">
        <f>Hoja1!B19</f>
        <v>0</v>
      </c>
      <c r="C10" s="45">
        <f>Hoja1!C19</f>
        <v>0</v>
      </c>
      <c r="D10" s="45">
        <f>Hoja1!D19</f>
        <v>0</v>
      </c>
      <c r="E10" s="45">
        <f>Hoja1!E19</f>
        <v>0</v>
      </c>
      <c r="F10" s="46">
        <f>Hoja1!F19</f>
        <v>0</v>
      </c>
      <c r="G10" s="34"/>
      <c r="H10" s="35" t="e">
        <f>VLOOKUP(G10,Hoja1!$G$17:$AA$32,2,FALSE)</f>
        <v>#N/A</v>
      </c>
      <c r="I10" s="35" t="e">
        <f>VLOOKUP(G10,Hoja1!$G$17:$AA$32,3,FALSE)</f>
        <v>#N/A</v>
      </c>
      <c r="J10" s="35" t="e">
        <f>VLOOKUP(G10,Hoja1!$G$17:$AA$32,4,FALSE)</f>
        <v>#N/A</v>
      </c>
      <c r="K10" s="36" t="e">
        <f>VLOOKUP(G10,Hoja1!$G$17:$AA$32,5,FALSE)</f>
        <v>#N/A</v>
      </c>
      <c r="L10" s="34" t="e">
        <f>VLOOKUP(G10,Hoja1!$G$17:$AA$32,8,FALSE)</f>
        <v>#N/A</v>
      </c>
      <c r="M10" s="35" t="e">
        <f>VLOOKUP(G10,Hoja1!$G$17:$AA$32,9,FALSE)</f>
        <v>#N/A</v>
      </c>
      <c r="N10" s="35" t="e">
        <f>VLOOKUP(G10,Hoja1!$G$17:$AA$32,10,FALSE)</f>
        <v>#N/A</v>
      </c>
      <c r="O10" s="35" t="e">
        <f>VLOOKUP(G10,Hoja1!$G$17:$AA$32,11,FALSE)</f>
        <v>#N/A</v>
      </c>
      <c r="P10" s="36" t="e">
        <f>VLOOKUP(G10,Hoja1!$G$17:$AA$32,12,FALSE)</f>
        <v>#N/A</v>
      </c>
      <c r="Q10" s="1"/>
      <c r="R10" s="24"/>
      <c r="S10" s="1"/>
      <c r="T10" s="1"/>
      <c r="U10" s="54"/>
      <c r="V10" s="55"/>
      <c r="W10" s="34"/>
      <c r="X10" s="35"/>
      <c r="Y10" s="36"/>
      <c r="Z10" s="1"/>
    </row>
    <row r="11" spans="1:26" ht="16.5" thickBot="1" thickTop="1">
      <c r="A11" s="44">
        <f>Hoja1!A20</f>
        <v>0</v>
      </c>
      <c r="B11" s="45">
        <f>Hoja1!B20</f>
        <v>0</v>
      </c>
      <c r="C11" s="45">
        <f>Hoja1!C20</f>
        <v>0</v>
      </c>
      <c r="D11" s="45">
        <f>Hoja1!D20</f>
        <v>0</v>
      </c>
      <c r="E11" s="45">
        <f>Hoja1!E20</f>
        <v>0</v>
      </c>
      <c r="F11" s="46">
        <f>Hoja1!F20</f>
        <v>0</v>
      </c>
      <c r="G11" s="40"/>
      <c r="H11" s="35" t="e">
        <f>VLOOKUP(G11,Hoja1!$G$17:$AA$32,2,FALSE)</f>
        <v>#N/A</v>
      </c>
      <c r="I11" s="35" t="e">
        <f>VLOOKUP(G11,Hoja1!$G$17:$AA$32,3,FALSE)</f>
        <v>#N/A</v>
      </c>
      <c r="J11" s="35" t="e">
        <f>VLOOKUP(G11,Hoja1!$G$17:$AA$32,4,FALSE)</f>
        <v>#N/A</v>
      </c>
      <c r="K11" s="36" t="e">
        <f>VLOOKUP(G11,Hoja1!$G$17:$AA$32,5,FALSE)</f>
        <v>#N/A</v>
      </c>
      <c r="L11" s="34" t="e">
        <f>VLOOKUP(G11,Hoja1!$G$17:$AA$32,8,FALSE)</f>
        <v>#N/A</v>
      </c>
      <c r="M11" s="35" t="e">
        <f>VLOOKUP(G11,Hoja1!$G$17:$AA$32,9,FALSE)</f>
        <v>#N/A</v>
      </c>
      <c r="N11" s="35" t="e">
        <f>VLOOKUP(G11,Hoja1!$G$17:$AA$32,10,FALSE)</f>
        <v>#N/A</v>
      </c>
      <c r="O11" s="35" t="e">
        <f>VLOOKUP(G11,Hoja1!$G$17:$AA$32,11,FALSE)</f>
        <v>#N/A</v>
      </c>
      <c r="P11" s="36" t="e">
        <f>VLOOKUP(G11,Hoja1!$G$17:$AA$32,12,FALSE)</f>
        <v>#N/A</v>
      </c>
      <c r="Q11" s="1"/>
      <c r="R11" s="24"/>
      <c r="S11" s="1"/>
      <c r="T11" s="1"/>
      <c r="U11" s="54"/>
      <c r="V11" s="55"/>
      <c r="W11" s="34"/>
      <c r="X11" s="35"/>
      <c r="Y11" s="36"/>
      <c r="Z11" s="1"/>
    </row>
    <row r="12" spans="1:26" ht="14.25" thickBot="1" thickTop="1">
      <c r="A12" s="44">
        <f>Hoja1!A21</f>
        <v>0</v>
      </c>
      <c r="B12" s="45">
        <f>Hoja1!B21</f>
        <v>0</v>
      </c>
      <c r="C12" s="45">
        <f>Hoja1!C21</f>
        <v>0</v>
      </c>
      <c r="D12" s="45">
        <f>Hoja1!D21</f>
        <v>0</v>
      </c>
      <c r="E12" s="45">
        <f>Hoja1!E21</f>
        <v>0</v>
      </c>
      <c r="F12" s="46">
        <f>Hoja1!F21</f>
        <v>0</v>
      </c>
      <c r="G12" s="34"/>
      <c r="H12" s="35" t="e">
        <f>VLOOKUP(G12,Hoja1!$G$17:$AA$32,2,FALSE)</f>
        <v>#N/A</v>
      </c>
      <c r="I12" s="35" t="e">
        <f>VLOOKUP(G12,Hoja1!$G$17:$AA$32,3,FALSE)</f>
        <v>#N/A</v>
      </c>
      <c r="J12" s="35" t="e">
        <f>VLOOKUP(G12,Hoja1!$G$17:$AA$32,4,FALSE)</f>
        <v>#N/A</v>
      </c>
      <c r="K12" s="36" t="e">
        <f>VLOOKUP(G12,Hoja1!$G$17:$AA$32,5,FALSE)</f>
        <v>#N/A</v>
      </c>
      <c r="L12" s="34" t="e">
        <f>VLOOKUP(G12,Hoja1!$G$17:$AA$32,8,FALSE)</f>
        <v>#N/A</v>
      </c>
      <c r="M12" s="35" t="e">
        <f>VLOOKUP(G12,Hoja1!$G$17:$AA$32,9,FALSE)</f>
        <v>#N/A</v>
      </c>
      <c r="N12" s="35" t="e">
        <f>VLOOKUP(G12,Hoja1!$G$17:$AA$32,10,FALSE)</f>
        <v>#N/A</v>
      </c>
      <c r="O12" s="35" t="e">
        <f>VLOOKUP(G12,Hoja1!$G$17:$AA$32,11,FALSE)</f>
        <v>#N/A</v>
      </c>
      <c r="P12" s="36" t="e">
        <f>VLOOKUP(G12,Hoja1!$G$17:$AA$32,12,FALSE)</f>
        <v>#N/A</v>
      </c>
      <c r="Q12" s="1"/>
      <c r="R12" s="24"/>
      <c r="S12" s="1"/>
      <c r="T12" s="1"/>
      <c r="U12" s="54"/>
      <c r="V12" s="55"/>
      <c r="W12" s="34"/>
      <c r="X12" s="35"/>
      <c r="Y12" s="36"/>
      <c r="Z12" s="1"/>
    </row>
    <row r="13" spans="1:26" ht="14.25" thickBot="1" thickTop="1">
      <c r="A13" s="44">
        <f>Hoja1!A22</f>
        <v>0</v>
      </c>
      <c r="B13" s="45">
        <f>Hoja1!B22</f>
        <v>0</v>
      </c>
      <c r="C13" s="45">
        <f>Hoja1!C22</f>
        <v>0</v>
      </c>
      <c r="D13" s="45">
        <f>Hoja1!D22</f>
        <v>0</v>
      </c>
      <c r="E13" s="45">
        <f>Hoja1!E22</f>
        <v>0</v>
      </c>
      <c r="F13" s="46">
        <f>Hoja1!F22</f>
        <v>0</v>
      </c>
      <c r="G13" s="34"/>
      <c r="H13" s="35" t="e">
        <f>VLOOKUP(G13,Hoja1!$G$17:$AA$32,2,FALSE)</f>
        <v>#N/A</v>
      </c>
      <c r="I13" s="35" t="e">
        <f>VLOOKUP(G13,Hoja1!$G$17:$AA$32,3,FALSE)</f>
        <v>#N/A</v>
      </c>
      <c r="J13" s="35" t="e">
        <f>VLOOKUP(G13,Hoja1!$G$17:$AA$32,4,FALSE)</f>
        <v>#N/A</v>
      </c>
      <c r="K13" s="36" t="e">
        <f>VLOOKUP(G13,Hoja1!$G$17:$AA$32,5,FALSE)</f>
        <v>#N/A</v>
      </c>
      <c r="L13" s="34" t="e">
        <f>VLOOKUP(G13,Hoja1!$G$17:$AA$32,8,FALSE)</f>
        <v>#N/A</v>
      </c>
      <c r="M13" s="35" t="e">
        <f>VLOOKUP(G13,Hoja1!$G$17:$AA$32,9,FALSE)</f>
        <v>#N/A</v>
      </c>
      <c r="N13" s="35" t="e">
        <f>VLOOKUP(G13,Hoja1!$G$17:$AA$32,10,FALSE)</f>
        <v>#N/A</v>
      </c>
      <c r="O13" s="35" t="e">
        <f>VLOOKUP(G13,Hoja1!$G$17:$AA$32,11,FALSE)</f>
        <v>#N/A</v>
      </c>
      <c r="P13" s="36" t="e">
        <f>VLOOKUP(G13,Hoja1!$G$17:$AA$32,12,FALSE)</f>
        <v>#N/A</v>
      </c>
      <c r="Q13" s="1"/>
      <c r="R13" s="24"/>
      <c r="S13" s="1"/>
      <c r="T13" s="1"/>
      <c r="U13" s="54"/>
      <c r="V13" s="55"/>
      <c r="W13" s="34"/>
      <c r="X13" s="35"/>
      <c r="Y13" s="36"/>
      <c r="Z13" s="1"/>
    </row>
    <row r="14" spans="1:26" ht="14.25" thickBot="1" thickTop="1">
      <c r="A14" s="44">
        <f>Hoja1!A23</f>
        <v>0</v>
      </c>
      <c r="B14" s="45">
        <f>Hoja1!B23</f>
        <v>0</v>
      </c>
      <c r="C14" s="45">
        <f>Hoja1!C23</f>
        <v>0</v>
      </c>
      <c r="D14" s="45">
        <f>Hoja1!D23</f>
        <v>0</v>
      </c>
      <c r="E14" s="45">
        <f>Hoja1!E23</f>
        <v>0</v>
      </c>
      <c r="F14" s="46">
        <f>Hoja1!F23</f>
        <v>0</v>
      </c>
      <c r="G14" s="34"/>
      <c r="H14" s="35" t="e">
        <f>VLOOKUP(G14,Hoja1!$G$17:$AA$32,2,FALSE)</f>
        <v>#N/A</v>
      </c>
      <c r="I14" s="35" t="e">
        <f>VLOOKUP(G14,Hoja1!$G$17:$AA$32,3,FALSE)</f>
        <v>#N/A</v>
      </c>
      <c r="J14" s="35" t="e">
        <f>VLOOKUP(G14,Hoja1!$G$17:$AA$32,4,FALSE)</f>
        <v>#N/A</v>
      </c>
      <c r="K14" s="36" t="e">
        <f>VLOOKUP(G14,Hoja1!$G$17:$AA$32,5,FALSE)</f>
        <v>#N/A</v>
      </c>
      <c r="L14" s="34" t="e">
        <f>VLOOKUP(G14,Hoja1!$G$17:$AA$32,8,FALSE)</f>
        <v>#N/A</v>
      </c>
      <c r="M14" s="35" t="e">
        <f>VLOOKUP(G14,Hoja1!$G$17:$AA$32,9,FALSE)</f>
        <v>#N/A</v>
      </c>
      <c r="N14" s="35" t="e">
        <f>VLOOKUP(G14,Hoja1!$G$17:$AA$32,10,FALSE)</f>
        <v>#N/A</v>
      </c>
      <c r="O14" s="35" t="e">
        <f>VLOOKUP(G14,Hoja1!$G$17:$AA$32,11,FALSE)</f>
        <v>#N/A</v>
      </c>
      <c r="P14" s="36" t="e">
        <f>VLOOKUP(G14,Hoja1!$G$17:$AA$32,12,FALSE)</f>
        <v>#N/A</v>
      </c>
      <c r="Q14" s="1"/>
      <c r="R14" s="24"/>
      <c r="S14" s="1"/>
      <c r="T14" s="1"/>
      <c r="U14" s="54"/>
      <c r="V14" s="55"/>
      <c r="W14" s="34"/>
      <c r="X14" s="35"/>
      <c r="Y14" s="36"/>
      <c r="Z14" s="1"/>
    </row>
    <row r="15" spans="1:26" ht="14.25" thickBot="1" thickTop="1">
      <c r="A15" s="44">
        <f>Hoja1!A24</f>
        <v>0</v>
      </c>
      <c r="B15" s="45">
        <f>Hoja1!B24</f>
        <v>0</v>
      </c>
      <c r="C15" s="45">
        <f>Hoja1!C24</f>
        <v>0</v>
      </c>
      <c r="D15" s="45">
        <f>Hoja1!D24</f>
        <v>0</v>
      </c>
      <c r="E15" s="45">
        <f>Hoja1!E24</f>
        <v>0</v>
      </c>
      <c r="F15" s="46">
        <f>Hoja1!F24</f>
        <v>0</v>
      </c>
      <c r="G15" s="34"/>
      <c r="H15" s="35" t="e">
        <f>VLOOKUP(G15,Hoja1!$G$17:$AA$32,2,FALSE)</f>
        <v>#N/A</v>
      </c>
      <c r="I15" s="35" t="e">
        <f>VLOOKUP(G15,Hoja1!$G$17:$AA$32,3,FALSE)</f>
        <v>#N/A</v>
      </c>
      <c r="J15" s="35" t="e">
        <f>VLOOKUP(G15,Hoja1!$G$17:$AA$32,4,FALSE)</f>
        <v>#N/A</v>
      </c>
      <c r="K15" s="36" t="e">
        <f>VLOOKUP(G15,Hoja1!$G$17:$AA$32,5,FALSE)</f>
        <v>#N/A</v>
      </c>
      <c r="L15" s="34" t="e">
        <f>VLOOKUP(G15,Hoja1!$G$17:$AA$32,8,FALSE)</f>
        <v>#N/A</v>
      </c>
      <c r="M15" s="35" t="e">
        <f>VLOOKUP(G15,Hoja1!$G$17:$AA$32,9,FALSE)</f>
        <v>#N/A</v>
      </c>
      <c r="N15" s="35" t="e">
        <f>VLOOKUP(G15,Hoja1!$G$17:$AA$32,10,FALSE)</f>
        <v>#N/A</v>
      </c>
      <c r="O15" s="35" t="e">
        <f>VLOOKUP(G15,Hoja1!$G$17:$AA$32,11,FALSE)</f>
        <v>#N/A</v>
      </c>
      <c r="P15" s="36" t="e">
        <f>VLOOKUP(G15,Hoja1!$G$17:$AA$32,12,FALSE)</f>
        <v>#N/A</v>
      </c>
      <c r="Q15" s="1"/>
      <c r="R15" s="24"/>
      <c r="S15" s="1"/>
      <c r="T15" s="1"/>
      <c r="U15" s="54"/>
      <c r="V15" s="55"/>
      <c r="W15" s="34"/>
      <c r="X15" s="35"/>
      <c r="Y15" s="36"/>
      <c r="Z15" s="1"/>
    </row>
    <row r="16" spans="1:26" ht="14.25" thickBot="1" thickTop="1">
      <c r="A16" s="44">
        <f>Hoja1!A25</f>
        <v>0</v>
      </c>
      <c r="B16" s="45">
        <f>Hoja1!B25</f>
        <v>0</v>
      </c>
      <c r="C16" s="45">
        <f>Hoja1!C25</f>
        <v>0</v>
      </c>
      <c r="D16" s="45">
        <f>Hoja1!D25</f>
        <v>0</v>
      </c>
      <c r="E16" s="45">
        <f>Hoja1!E25</f>
        <v>0</v>
      </c>
      <c r="F16" s="46">
        <f>Hoja1!F25</f>
        <v>0</v>
      </c>
      <c r="G16" s="34"/>
      <c r="H16" s="35" t="e">
        <f>VLOOKUP(G16,Hoja1!$G$17:$AA$32,2,FALSE)</f>
        <v>#N/A</v>
      </c>
      <c r="I16" s="35" t="e">
        <f>VLOOKUP(G16,Hoja1!$G$17:$AA$32,3,FALSE)</f>
        <v>#N/A</v>
      </c>
      <c r="J16" s="35" t="e">
        <f>VLOOKUP(G16,Hoja1!$G$17:$AA$32,4,FALSE)</f>
        <v>#N/A</v>
      </c>
      <c r="K16" s="36" t="e">
        <f>VLOOKUP(G16,Hoja1!$G$17:$AA$32,5,FALSE)</f>
        <v>#N/A</v>
      </c>
      <c r="L16" s="34" t="e">
        <f>VLOOKUP(G16,Hoja1!$G$17:$AA$32,8,FALSE)</f>
        <v>#N/A</v>
      </c>
      <c r="M16" s="35" t="e">
        <f>VLOOKUP(G16,Hoja1!$G$17:$AA$32,9,FALSE)</f>
        <v>#N/A</v>
      </c>
      <c r="N16" s="35" t="e">
        <f>VLOOKUP(G16,Hoja1!$G$17:$AA$32,10,FALSE)</f>
        <v>#N/A</v>
      </c>
      <c r="O16" s="35" t="e">
        <f>VLOOKUP(G16,Hoja1!$G$17:$AA$32,11,FALSE)</f>
        <v>#N/A</v>
      </c>
      <c r="P16" s="36" t="e">
        <f>VLOOKUP(G16,Hoja1!$G$17:$AA$32,12,FALSE)</f>
        <v>#N/A</v>
      </c>
      <c r="Q16" s="1"/>
      <c r="R16" s="24"/>
      <c r="S16" s="1"/>
      <c r="T16" s="1"/>
      <c r="U16" s="54"/>
      <c r="V16" s="55"/>
      <c r="W16" s="34"/>
      <c r="X16" s="35"/>
      <c r="Y16" s="36"/>
      <c r="Z16" s="1"/>
    </row>
    <row r="17" spans="1:26" ht="14.25" thickBot="1" thickTop="1">
      <c r="A17" s="44">
        <f>Hoja1!A26</f>
        <v>0</v>
      </c>
      <c r="B17" s="45">
        <f>Hoja1!B26</f>
        <v>0</v>
      </c>
      <c r="C17" s="45">
        <f>Hoja1!C26</f>
        <v>0</v>
      </c>
      <c r="D17" s="45">
        <f>Hoja1!D26</f>
        <v>0</v>
      </c>
      <c r="E17" s="45">
        <f>Hoja1!E26</f>
        <v>0</v>
      </c>
      <c r="F17" s="46">
        <f>Hoja1!F26</f>
        <v>0</v>
      </c>
      <c r="G17" s="34"/>
      <c r="H17" s="35" t="e">
        <f>VLOOKUP(G17,Hoja1!$G$17:$AA$32,2,FALSE)</f>
        <v>#N/A</v>
      </c>
      <c r="I17" s="35" t="e">
        <f>VLOOKUP(G17,Hoja1!$G$17:$AA$32,3,FALSE)</f>
        <v>#N/A</v>
      </c>
      <c r="J17" s="35" t="e">
        <f>VLOOKUP(G17,Hoja1!$G$17:$AA$32,4,FALSE)</f>
        <v>#N/A</v>
      </c>
      <c r="K17" s="36" t="e">
        <f>VLOOKUP(G17,Hoja1!$G$17:$AA$32,5,FALSE)</f>
        <v>#N/A</v>
      </c>
      <c r="L17" s="34" t="e">
        <f>VLOOKUP(G17,Hoja1!$G$17:$AA$32,8,FALSE)</f>
        <v>#N/A</v>
      </c>
      <c r="M17" s="35" t="e">
        <f>VLOOKUP(G17,Hoja1!$G$17:$AA$32,9,FALSE)</f>
        <v>#N/A</v>
      </c>
      <c r="N17" s="35" t="e">
        <f>VLOOKUP(G17,Hoja1!$G$17:$AA$32,10,FALSE)</f>
        <v>#N/A</v>
      </c>
      <c r="O17" s="35" t="e">
        <f>VLOOKUP(G17,Hoja1!$G$17:$AA$32,11,FALSE)</f>
        <v>#N/A</v>
      </c>
      <c r="P17" s="36" t="e">
        <f>VLOOKUP(G17,Hoja1!$G$17:$AA$32,12,FALSE)</f>
        <v>#N/A</v>
      </c>
      <c r="Q17" s="1"/>
      <c r="R17" s="24"/>
      <c r="S17" s="1"/>
      <c r="T17" s="1"/>
      <c r="U17" s="54"/>
      <c r="V17" s="55"/>
      <c r="W17" s="34"/>
      <c r="X17" s="35"/>
      <c r="Y17" s="36"/>
      <c r="Z17" s="1"/>
    </row>
    <row r="18" spans="1:26" ht="14.25" thickBot="1" thickTop="1">
      <c r="A18" s="44">
        <f>Hoja1!A27</f>
        <v>0</v>
      </c>
      <c r="B18" s="45">
        <f>Hoja1!B27</f>
        <v>0</v>
      </c>
      <c r="C18" s="45">
        <f>Hoja1!C27</f>
        <v>0</v>
      </c>
      <c r="D18" s="45">
        <f>Hoja1!D27</f>
        <v>0</v>
      </c>
      <c r="E18" s="45">
        <f>Hoja1!E27</f>
        <v>0</v>
      </c>
      <c r="F18" s="46">
        <f>Hoja1!F27</f>
        <v>0</v>
      </c>
      <c r="G18" s="34"/>
      <c r="H18" s="35" t="e">
        <f>VLOOKUP(G18,Hoja1!$G$17:$AA$32,2,FALSE)</f>
        <v>#N/A</v>
      </c>
      <c r="I18" s="35" t="e">
        <f>VLOOKUP(G18,Hoja1!$G$17:$AA$32,3,FALSE)</f>
        <v>#N/A</v>
      </c>
      <c r="J18" s="35" t="e">
        <f>VLOOKUP(G18,Hoja1!$G$17:$AA$32,4,FALSE)</f>
        <v>#N/A</v>
      </c>
      <c r="K18" s="36" t="e">
        <f>VLOOKUP(G18,Hoja1!$G$17:$AA$32,5,FALSE)</f>
        <v>#N/A</v>
      </c>
      <c r="L18" s="34" t="e">
        <f>VLOOKUP(G18,Hoja1!$G$17:$AA$32,8,FALSE)</f>
        <v>#N/A</v>
      </c>
      <c r="M18" s="35" t="e">
        <f>VLOOKUP(G18,Hoja1!$G$17:$AA$32,9,FALSE)</f>
        <v>#N/A</v>
      </c>
      <c r="N18" s="35" t="e">
        <f>VLOOKUP(G18,Hoja1!$G$17:$AA$32,10,FALSE)</f>
        <v>#N/A</v>
      </c>
      <c r="O18" s="35" t="e">
        <f>VLOOKUP(G18,Hoja1!$G$17:$AA$32,11,FALSE)</f>
        <v>#N/A</v>
      </c>
      <c r="P18" s="36" t="e">
        <f>VLOOKUP(G18,Hoja1!$G$17:$AA$32,12,FALSE)</f>
        <v>#N/A</v>
      </c>
      <c r="Q18" s="1"/>
      <c r="R18" s="24"/>
      <c r="S18" s="1"/>
      <c r="T18" s="1"/>
      <c r="U18" s="54"/>
      <c r="V18" s="55"/>
      <c r="W18" s="34"/>
      <c r="X18" s="35"/>
      <c r="Y18" s="36"/>
      <c r="Z18" s="1"/>
    </row>
    <row r="19" spans="1:26" ht="14.25" thickBot="1" thickTop="1">
      <c r="A19" s="44">
        <f>Hoja1!A28</f>
        <v>0</v>
      </c>
      <c r="B19" s="45">
        <f>Hoja1!B28</f>
        <v>0</v>
      </c>
      <c r="C19" s="45">
        <f>Hoja1!C28</f>
        <v>0</v>
      </c>
      <c r="D19" s="45">
        <f>Hoja1!D28</f>
        <v>0</v>
      </c>
      <c r="E19" s="45">
        <f>Hoja1!E28</f>
        <v>0</v>
      </c>
      <c r="F19" s="46">
        <f>Hoja1!F28</f>
        <v>0</v>
      </c>
      <c r="G19" s="34"/>
      <c r="H19" s="35" t="e">
        <f>VLOOKUP(G19,Hoja1!$G$17:$AA$32,2,FALSE)</f>
        <v>#N/A</v>
      </c>
      <c r="I19" s="35" t="e">
        <f>VLOOKUP(G19,Hoja1!$G$17:$AA$32,3,FALSE)</f>
        <v>#N/A</v>
      </c>
      <c r="J19" s="35" t="e">
        <f>VLOOKUP(G19,Hoja1!$G$17:$AA$32,4,FALSE)</f>
        <v>#N/A</v>
      </c>
      <c r="K19" s="36" t="e">
        <f>VLOOKUP(G19,Hoja1!$G$17:$AA$32,5,FALSE)</f>
        <v>#N/A</v>
      </c>
      <c r="L19" s="34" t="e">
        <f>VLOOKUP(G19,Hoja1!$G$17:$AA$32,8,FALSE)</f>
        <v>#N/A</v>
      </c>
      <c r="M19" s="35" t="e">
        <f>VLOOKUP(G19,Hoja1!$G$17:$AA$32,9,FALSE)</f>
        <v>#N/A</v>
      </c>
      <c r="N19" s="35" t="e">
        <f>VLOOKUP(G19,Hoja1!$G$17:$AA$32,10,FALSE)</f>
        <v>#N/A</v>
      </c>
      <c r="O19" s="35" t="e">
        <f>VLOOKUP(G19,Hoja1!$G$17:$AA$32,11,FALSE)</f>
        <v>#N/A</v>
      </c>
      <c r="P19" s="36" t="e">
        <f>VLOOKUP(G19,Hoja1!$G$17:$AA$32,12,FALSE)</f>
        <v>#N/A</v>
      </c>
      <c r="Q19" s="1"/>
      <c r="R19" s="24"/>
      <c r="S19" s="1"/>
      <c r="T19" s="1"/>
      <c r="U19" s="54"/>
      <c r="V19" s="55"/>
      <c r="W19" s="34"/>
      <c r="X19" s="35"/>
      <c r="Y19" s="36"/>
      <c r="Z19" s="1"/>
    </row>
    <row r="20" spans="1:26" ht="14.25" thickBot="1" thickTop="1">
      <c r="A20" s="44">
        <f>Hoja1!A29</f>
        <v>0</v>
      </c>
      <c r="B20" s="45">
        <f>Hoja1!B29</f>
        <v>0</v>
      </c>
      <c r="C20" s="45">
        <f>Hoja1!C29</f>
        <v>0</v>
      </c>
      <c r="D20" s="45">
        <f>Hoja1!D29</f>
        <v>0</v>
      </c>
      <c r="E20" s="45">
        <f>Hoja1!E29</f>
        <v>0</v>
      </c>
      <c r="F20" s="46">
        <f>Hoja1!F29</f>
        <v>0</v>
      </c>
      <c r="G20" s="34"/>
      <c r="H20" s="35" t="e">
        <f>VLOOKUP(G20,Hoja1!$G$17:$AA$32,2,FALSE)</f>
        <v>#N/A</v>
      </c>
      <c r="I20" s="35" t="e">
        <f>VLOOKUP(G20,Hoja1!$G$17:$AA$32,3,FALSE)</f>
        <v>#N/A</v>
      </c>
      <c r="J20" s="35" t="e">
        <f>VLOOKUP(G20,Hoja1!$G$17:$AA$32,4,FALSE)</f>
        <v>#N/A</v>
      </c>
      <c r="K20" s="36" t="e">
        <f>VLOOKUP(G20,Hoja1!$G$17:$AA$32,5,FALSE)</f>
        <v>#N/A</v>
      </c>
      <c r="L20" s="34" t="e">
        <f>VLOOKUP(G20,Hoja1!$G$17:$AA$32,8,FALSE)</f>
        <v>#N/A</v>
      </c>
      <c r="M20" s="35" t="e">
        <f>VLOOKUP(G20,Hoja1!$G$17:$AA$32,9,FALSE)</f>
        <v>#N/A</v>
      </c>
      <c r="N20" s="35" t="e">
        <f>VLOOKUP(G20,Hoja1!$G$17:$AA$32,10,FALSE)</f>
        <v>#N/A</v>
      </c>
      <c r="O20" s="35" t="e">
        <f>VLOOKUP(G20,Hoja1!$G$17:$AA$32,11,FALSE)</f>
        <v>#N/A</v>
      </c>
      <c r="P20" s="36" t="e">
        <f>VLOOKUP(G20,Hoja1!$G$17:$AA$32,12,FALSE)</f>
        <v>#N/A</v>
      </c>
      <c r="Q20" s="1"/>
      <c r="R20" s="24"/>
      <c r="S20" s="1"/>
      <c r="T20" s="1"/>
      <c r="U20" s="54"/>
      <c r="V20" s="55"/>
      <c r="W20" s="34"/>
      <c r="X20" s="35"/>
      <c r="Y20" s="36"/>
      <c r="Z20" s="1"/>
    </row>
    <row r="21" spans="1:26" ht="14.25" thickBot="1" thickTop="1">
      <c r="A21" s="44">
        <f>Hoja1!A30</f>
        <v>0</v>
      </c>
      <c r="B21" s="45">
        <f>Hoja1!B30</f>
        <v>0</v>
      </c>
      <c r="C21" s="45">
        <f>Hoja1!C30</f>
        <v>0</v>
      </c>
      <c r="D21" s="45">
        <f>Hoja1!D30</f>
        <v>0</v>
      </c>
      <c r="E21" s="45">
        <f>Hoja1!E30</f>
        <v>0</v>
      </c>
      <c r="F21" s="46">
        <f>Hoja1!F30</f>
        <v>0</v>
      </c>
      <c r="G21" s="34"/>
      <c r="H21" s="35" t="e">
        <f>VLOOKUP(G21,Hoja1!$G$17:$AA$32,2,FALSE)</f>
        <v>#N/A</v>
      </c>
      <c r="I21" s="35" t="e">
        <f>VLOOKUP(G21,Hoja1!$G$17:$AA$32,3,FALSE)</f>
        <v>#N/A</v>
      </c>
      <c r="J21" s="35" t="e">
        <f>VLOOKUP(G21,Hoja1!$G$17:$AA$32,4,FALSE)</f>
        <v>#N/A</v>
      </c>
      <c r="K21" s="36" t="e">
        <f>VLOOKUP(G21,Hoja1!$G$17:$AA$32,5,FALSE)</f>
        <v>#N/A</v>
      </c>
      <c r="L21" s="34" t="e">
        <f>VLOOKUP(G21,Hoja1!$G$17:$AA$32,8,FALSE)</f>
        <v>#N/A</v>
      </c>
      <c r="M21" s="35" t="e">
        <f>VLOOKUP(G21,Hoja1!$G$17:$AA$32,9,FALSE)</f>
        <v>#N/A</v>
      </c>
      <c r="N21" s="35" t="e">
        <f>VLOOKUP(G21,Hoja1!$G$17:$AA$32,10,FALSE)</f>
        <v>#N/A</v>
      </c>
      <c r="O21" s="35" t="e">
        <f>VLOOKUP(G21,Hoja1!$G$17:$AA$32,11,FALSE)</f>
        <v>#N/A</v>
      </c>
      <c r="P21" s="36" t="e">
        <f>VLOOKUP(G21,Hoja1!$G$17:$AA$32,12,FALSE)</f>
        <v>#N/A</v>
      </c>
      <c r="Q21" s="1"/>
      <c r="R21" s="24"/>
      <c r="S21" s="1"/>
      <c r="T21" s="1"/>
      <c r="U21" s="54"/>
      <c r="V21" s="55"/>
      <c r="W21" s="34"/>
      <c r="X21" s="35"/>
      <c r="Y21" s="36"/>
      <c r="Z21" s="1"/>
    </row>
    <row r="22" spans="1:26" ht="14.25" thickBot="1" thickTop="1">
      <c r="A22" s="44">
        <f>Hoja1!A31</f>
        <v>0</v>
      </c>
      <c r="B22" s="45">
        <f>Hoja1!B31</f>
        <v>0</v>
      </c>
      <c r="C22" s="45">
        <f>Hoja1!C31</f>
        <v>0</v>
      </c>
      <c r="D22" s="45">
        <f>Hoja1!D31</f>
        <v>0</v>
      </c>
      <c r="E22" s="45">
        <f>Hoja1!E31</f>
        <v>0</v>
      </c>
      <c r="F22" s="46">
        <f>Hoja1!F31</f>
        <v>0</v>
      </c>
      <c r="G22" s="34"/>
      <c r="H22" s="35" t="e">
        <f>VLOOKUP(G22,Hoja1!$G$17:$AA$32,2,FALSE)</f>
        <v>#N/A</v>
      </c>
      <c r="I22" s="35" t="e">
        <f>VLOOKUP(G22,Hoja1!$G$17:$AA$32,3,FALSE)</f>
        <v>#N/A</v>
      </c>
      <c r="J22" s="35" t="e">
        <f>VLOOKUP(G22,Hoja1!$G$17:$AA$32,4,FALSE)</f>
        <v>#N/A</v>
      </c>
      <c r="K22" s="36" t="e">
        <f>VLOOKUP(G22,Hoja1!$G$17:$AA$32,5,FALSE)</f>
        <v>#N/A</v>
      </c>
      <c r="L22" s="34" t="e">
        <f>VLOOKUP(G22,Hoja1!$G$17:$AA$32,8,FALSE)</f>
        <v>#N/A</v>
      </c>
      <c r="M22" s="35" t="e">
        <f>VLOOKUP(G22,Hoja1!$G$17:$AA$32,9,FALSE)</f>
        <v>#N/A</v>
      </c>
      <c r="N22" s="35" t="e">
        <f>VLOOKUP(G22,Hoja1!$G$17:$AA$32,10,FALSE)</f>
        <v>#N/A</v>
      </c>
      <c r="O22" s="35" t="e">
        <f>VLOOKUP(G22,Hoja1!$G$17:$AA$32,11,FALSE)</f>
        <v>#N/A</v>
      </c>
      <c r="P22" s="36" t="e">
        <f>VLOOKUP(G22,Hoja1!$G$17:$AA$32,12,FALSE)</f>
        <v>#N/A</v>
      </c>
      <c r="Q22" s="1"/>
      <c r="R22" s="24"/>
      <c r="S22" s="1"/>
      <c r="T22" s="1"/>
      <c r="U22" s="54"/>
      <c r="V22" s="55"/>
      <c r="W22" s="34"/>
      <c r="X22" s="35"/>
      <c r="Y22" s="36"/>
      <c r="Z22" s="1"/>
    </row>
    <row r="23" spans="1:26" ht="14.25" thickBot="1" thickTop="1">
      <c r="A23" s="44">
        <f>Hoja1!A32</f>
        <v>0</v>
      </c>
      <c r="B23" s="45">
        <f>Hoja1!B32</f>
        <v>0</v>
      </c>
      <c r="C23" s="45">
        <f>Hoja1!C32</f>
        <v>0</v>
      </c>
      <c r="D23" s="45">
        <f>Hoja1!D32</f>
        <v>0</v>
      </c>
      <c r="E23" s="45">
        <f>Hoja1!E32</f>
        <v>0</v>
      </c>
      <c r="F23" s="46">
        <f>Hoja1!F32</f>
        <v>0</v>
      </c>
      <c r="G23" s="37"/>
      <c r="H23" s="38" t="e">
        <f>VLOOKUP(G23,Hoja1!$G$17:$AA$32,2,FALSE)</f>
        <v>#N/A</v>
      </c>
      <c r="I23" s="38" t="e">
        <f>VLOOKUP(G23,Hoja1!$G$17:$AA$32,3,FALSE)</f>
        <v>#N/A</v>
      </c>
      <c r="J23" s="38" t="e">
        <f>VLOOKUP(G23,Hoja1!$G$17:$AA$32,4,FALSE)</f>
        <v>#N/A</v>
      </c>
      <c r="K23" s="39" t="e">
        <f>VLOOKUP(G23,Hoja1!$G$17:$AA$32,5,FALSE)</f>
        <v>#N/A</v>
      </c>
      <c r="L23" s="37" t="e">
        <f>VLOOKUP(G23,Hoja1!$G$17:$AA$32,8,FALSE)</f>
        <v>#N/A</v>
      </c>
      <c r="M23" s="38" t="e">
        <f>VLOOKUP(G23,Hoja1!$G$17:$AA$32,9,FALSE)</f>
        <v>#N/A</v>
      </c>
      <c r="N23" s="38" t="e">
        <f>VLOOKUP(G23,Hoja1!$G$17:$AA$32,10,FALSE)</f>
        <v>#N/A</v>
      </c>
      <c r="O23" s="38" t="e">
        <f>VLOOKUP(G23,Hoja1!$G$17:$AA$32,11,FALSE)</f>
        <v>#N/A</v>
      </c>
      <c r="P23" s="39" t="e">
        <f>VLOOKUP(G23,Hoja1!$G$17:$AA$32,12,FALSE)</f>
        <v>#N/A</v>
      </c>
      <c r="Q23" s="1"/>
      <c r="R23" s="24"/>
      <c r="S23" s="1"/>
      <c r="T23" s="1"/>
      <c r="U23" s="56"/>
      <c r="V23" s="57"/>
      <c r="W23" s="37"/>
      <c r="X23" s="38"/>
      <c r="Y23" s="39"/>
      <c r="Z23" s="1"/>
    </row>
    <row r="24" spans="1:26" ht="14.25" thickBot="1" thickTop="1">
      <c r="A24" s="47"/>
      <c r="B24" s="48"/>
      <c r="C24" s="48"/>
      <c r="D24" s="48"/>
      <c r="E24" s="48"/>
      <c r="F24" s="49"/>
      <c r="G24" s="87" t="s">
        <v>93</v>
      </c>
      <c r="H24" s="88"/>
      <c r="I24" s="88"/>
      <c r="J24" s="88"/>
      <c r="K24" s="88"/>
      <c r="L24" s="88"/>
      <c r="M24" s="88"/>
      <c r="N24" s="88"/>
      <c r="O24" s="88"/>
      <c r="P24" s="88"/>
      <c r="Q24" s="88"/>
      <c r="R24" s="88"/>
      <c r="S24" s="88"/>
      <c r="T24" s="88"/>
      <c r="U24" s="88"/>
      <c r="V24" s="88"/>
      <c r="W24" s="88"/>
      <c r="X24" s="88"/>
      <c r="Y24" s="88"/>
      <c r="Z24" s="1">
        <f>SUM(Z8:Z23)</f>
        <v>0</v>
      </c>
    </row>
    <row r="25" ht="13.5" thickTop="1"/>
    <row r="26" ht="12.75">
      <c r="A26" s="60" t="s">
        <v>137</v>
      </c>
    </row>
    <row r="27" ht="12.75">
      <c r="A27" s="60" t="s">
        <v>136</v>
      </c>
    </row>
    <row r="28" ht="12.75">
      <c r="A28" t="s">
        <v>103</v>
      </c>
    </row>
    <row r="29" ht="12.75">
      <c r="A29" s="3"/>
    </row>
    <row r="30" ht="12.75">
      <c r="A30" t="s">
        <v>104</v>
      </c>
    </row>
    <row r="32" ht="12.75">
      <c r="A32" t="s">
        <v>105</v>
      </c>
    </row>
    <row r="34" ht="12.75">
      <c r="A34" t="s">
        <v>106</v>
      </c>
    </row>
    <row r="36" ht="12.75">
      <c r="A36" t="s">
        <v>107</v>
      </c>
    </row>
  </sheetData>
  <sheetProtection/>
  <mergeCells count="11">
    <mergeCell ref="T6:T7"/>
    <mergeCell ref="W6:Y6"/>
    <mergeCell ref="A6:F6"/>
    <mergeCell ref="G6:K6"/>
    <mergeCell ref="Z6:Z7"/>
    <mergeCell ref="G24:Y24"/>
    <mergeCell ref="Q6:Q7"/>
    <mergeCell ref="R6:R7"/>
    <mergeCell ref="S6:S7"/>
    <mergeCell ref="U6:V6"/>
    <mergeCell ref="L6:P6"/>
  </mergeCells>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ICM</cp:lastModifiedBy>
  <dcterms:created xsi:type="dcterms:W3CDTF">2006-03-14T14:26:37Z</dcterms:created>
  <dcterms:modified xsi:type="dcterms:W3CDTF">2018-03-05T10:54:46Z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1335844698</vt:i4>
  </property>
  <property fmtid="{D5CDD505-2E9C-101B-9397-08002B2CF9AE}" pid="3" name="_EmailSubject">
    <vt:lpwstr>declaracion de pcbs</vt:lpwstr>
  </property>
  <property fmtid="{D5CDD505-2E9C-101B-9397-08002B2CF9AE}" pid="4" name="_AuthorEmail">
    <vt:lpwstr>luisa.olmos@madrid.org</vt:lpwstr>
  </property>
  <property fmtid="{D5CDD505-2E9C-101B-9397-08002B2CF9AE}" pid="5" name="_AuthorEmailDisplayName">
    <vt:lpwstr>OLMOS CARMONA, M. LUISA</vt:lpwstr>
  </property>
  <property fmtid="{D5CDD505-2E9C-101B-9397-08002B2CF9AE}" pid="6" name="_ReviewingToolsShownOnce">
    <vt:lpwstr/>
  </property>
</Properties>
</file>